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7960" windowHeight="12600" activeTab="1"/>
  </bookViews>
  <sheets>
    <sheet name="Sayfa2" sheetId="3" r:id="rId1"/>
    <sheet name="FİYAT İSTEME (2)" sheetId="4" r:id="rId2"/>
  </sheets>
  <externalReferences>
    <externalReference r:id="rId3"/>
    <externalReference r:id="rId4"/>
    <externalReference r:id="rId5"/>
    <externalReference r:id="rId6"/>
    <externalReference r:id="rId7"/>
  </externalReferences>
  <definedNames>
    <definedName name="_ecz5">#REF!</definedName>
    <definedName name="_KDV1" localSheetId="1">'[5]TAŞINIR İŞ. F.'!$BA$260</definedName>
    <definedName name="_KDV1">#REF!</definedName>
    <definedName name="_KDV2" localSheetId="1">'[5]TAŞINIR İŞ. F.'!$AZ$260</definedName>
    <definedName name="_KDV2">#REF!</definedName>
    <definedName name="_xlnm._FilterDatabase" localSheetId="1" hidden="1">'FİYAT İSTEME (2)'!$C$22:$E$122</definedName>
    <definedName name="A">#REF!</definedName>
    <definedName name="ADM">[1]örnek2!#REF!</definedName>
    <definedName name="BG">#REF!</definedName>
    <definedName name="CTT">[1]örnek2!#REF!</definedName>
    <definedName name="DENE">'[2]tahakkuk müzekkeresi_1'!#REF!</definedName>
    <definedName name="EMANET" localSheetId="1">'[5]VERİ GİRİŞİ'!$K$35</definedName>
    <definedName name="EMANET">[3]TEKLİF!$K$35</definedName>
    <definedName name="GTD">[1]örnek2!#REF!</definedName>
    <definedName name="GTM">[1]örnek2!#REF!</definedName>
    <definedName name="j">#REF!</definedName>
    <definedName name="KARAR" localSheetId="1">'[5]VERİ GİRİŞİ'!$K$34</definedName>
    <definedName name="KARAR">[3]TEKLİF!$K$34</definedName>
    <definedName name="katsayı">#REF!</definedName>
    <definedName name="KÇTM">[1]örnek2!#REF!</definedName>
    <definedName name="KDV" localSheetId="1">'[5]TAŞINIR İŞ. F.'!$AY$260</definedName>
    <definedName name="KDV">#REF!</definedName>
    <definedName name="KDV_Lİ_Birim_Fiyatı">#REF!</definedName>
    <definedName name="kdvlibirimfiyat1">#REF!</definedName>
    <definedName name="Kİ">#REF!</definedName>
    <definedName name="KİK">[1]örnek2!#REF!</definedName>
    <definedName name="malzeme" localSheetId="1">'[5]TAŞINIR İŞ. F.'!$AB$271</definedName>
    <definedName name="malzeme">#REF!</definedName>
    <definedName name="OCAK">[4]Ver.İnd.Bord.!#REF!</definedName>
    <definedName name="SDİHM">[1]örnek2!#REF!</definedName>
    <definedName name="SGV">#REF!</definedName>
    <definedName name="SHCT">#REF!</definedName>
    <definedName name="SHDT">#REF!</definedName>
    <definedName name="SİMGE">#REF!</definedName>
    <definedName name="tarih2" localSheetId="1">'[5]Piyasa Fiyat Ar.Tut.'!$D$129</definedName>
    <definedName name="tarih2">'[3] Yak.Mal.Hes.Cet'!$D$128</definedName>
    <definedName name="TAŞINIR">#REF!</definedName>
    <definedName name="_xlnm.Print_Area" localSheetId="1">'FİYAT İSTEME (2)'!$B$2:$L$134</definedName>
    <definedName name="YAZI">#REF!</definedName>
    <definedName name="YAZI2">#REF!</definedName>
    <definedName name="Z_95D0C6C0_F15D_449A_B6BA_3466C2F1E3FF_.wvu.Cols" localSheetId="1" hidden="1">'FİYAT İSTEME (2)'!$N:$IO,'FİYAT İSTEME (2)'!$IU:$IV</definedName>
    <definedName name="Z_95D0C6C0_F15D_449A_B6BA_3466C2F1E3FF_.wvu.PrintArea" localSheetId="1" hidden="1">'FİYAT İSTEME (2)'!$B$2:$L$134</definedName>
    <definedName name="Z_95D0C6C0_F15D_449A_B6BA_3466C2F1E3FF_.wvu.Rows" localSheetId="1" hidden="1">'FİYAT İSTEME (2)'!$193:$65536,'FİYAT İSTEME (2)'!$8:$9</definedName>
    <definedName name="Z_A1954527_2DFE_4017_9FAC_69962BC682E3_.wvu.Cols" localSheetId="1" hidden="1">'FİYAT İSTEME (2)'!$N:$IT</definedName>
    <definedName name="Z_A1954527_2DFE_4017_9FAC_69962BC682E3_.wvu.PrintArea" localSheetId="1" hidden="1">'FİYAT İSTEME (2)'!$B$2:$L$134</definedName>
    <definedName name="Z_A1954527_2DFE_4017_9FAC_69962BC682E3_.wvu.Rows" localSheetId="1" hidden="1">'FİYAT İSTEME (2)'!$155:$65536,'FİYAT İSTEME (2)'!$136:$154</definedName>
  </definedNames>
  <calcPr calcId="144525"/>
</workbook>
</file>

<file path=xl/calcChain.xml><?xml version="1.0" encoding="utf-8"?>
<calcChain xmlns="http://schemas.openxmlformats.org/spreadsheetml/2006/main">
  <c r="B2" i="4" l="1"/>
  <c r="B3" i="4"/>
  <c r="B4" i="4"/>
  <c r="B5" i="4"/>
  <c r="D6" i="4"/>
  <c r="K6" i="4"/>
  <c r="E17" i="4"/>
  <c r="G17" i="4"/>
  <c r="J17" i="4"/>
  <c r="E18" i="4"/>
  <c r="G18" i="4"/>
  <c r="J18" i="4"/>
  <c r="E19" i="4"/>
  <c r="G19" i="4"/>
  <c r="J19" i="4"/>
  <c r="E21" i="4"/>
  <c r="B23" i="4"/>
  <c r="C23" i="4"/>
  <c r="F23" i="4"/>
  <c r="H23" i="4"/>
  <c r="J23" i="4"/>
  <c r="B24" i="4"/>
  <c r="C24" i="4"/>
  <c r="A24" i="4" s="1"/>
  <c r="F24" i="4"/>
  <c r="H24" i="4"/>
  <c r="J24" i="4"/>
  <c r="A25" i="4"/>
  <c r="B25" i="4"/>
  <c r="C25" i="4"/>
  <c r="F25" i="4"/>
  <c r="H25" i="4"/>
  <c r="J25" i="4"/>
  <c r="B26" i="4"/>
  <c r="C26" i="4"/>
  <c r="A26" i="4" s="1"/>
  <c r="F26" i="4"/>
  <c r="H26" i="4"/>
  <c r="J26" i="4"/>
  <c r="A27" i="4"/>
  <c r="B27" i="4"/>
  <c r="C27" i="4"/>
  <c r="F27" i="4"/>
  <c r="H27" i="4"/>
  <c r="J27" i="4"/>
  <c r="B28" i="4"/>
  <c r="C28" i="4"/>
  <c r="A28" i="4" s="1"/>
  <c r="F28" i="4"/>
  <c r="H28" i="4"/>
  <c r="J28" i="4"/>
  <c r="A29" i="4"/>
  <c r="B29" i="4"/>
  <c r="C29" i="4"/>
  <c r="F29" i="4"/>
  <c r="H29" i="4"/>
  <c r="J29" i="4"/>
  <c r="B30" i="4"/>
  <c r="C30" i="4"/>
  <c r="A30" i="4" s="1"/>
  <c r="F30" i="4"/>
  <c r="H30" i="4"/>
  <c r="J30" i="4"/>
  <c r="A31" i="4"/>
  <c r="B31" i="4"/>
  <c r="C31" i="4"/>
  <c r="F31" i="4"/>
  <c r="H31" i="4"/>
  <c r="J31" i="4"/>
  <c r="B32" i="4"/>
  <c r="C32" i="4"/>
  <c r="A32" i="4" s="1"/>
  <c r="F32" i="4"/>
  <c r="H32" i="4"/>
  <c r="J32" i="4"/>
  <c r="A33" i="4"/>
  <c r="B33" i="4"/>
  <c r="C33" i="4"/>
  <c r="F33" i="4"/>
  <c r="H33" i="4"/>
  <c r="J33" i="4"/>
  <c r="B34" i="4"/>
  <c r="C34" i="4"/>
  <c r="A34" i="4" s="1"/>
  <c r="F34" i="4"/>
  <c r="H34" i="4"/>
  <c r="J34" i="4"/>
  <c r="A35" i="4"/>
  <c r="B35" i="4"/>
  <c r="C35" i="4"/>
  <c r="F35" i="4"/>
  <c r="H35" i="4"/>
  <c r="J35" i="4"/>
  <c r="B36" i="4"/>
  <c r="C36" i="4"/>
  <c r="A36" i="4" s="1"/>
  <c r="F36" i="4"/>
  <c r="H36" i="4"/>
  <c r="J36" i="4"/>
  <c r="A37" i="4"/>
  <c r="B37" i="4"/>
  <c r="C37" i="4"/>
  <c r="F37" i="4"/>
  <c r="H37" i="4"/>
  <c r="J37" i="4"/>
  <c r="B38" i="4"/>
  <c r="C38" i="4"/>
  <c r="A38" i="4" s="1"/>
  <c r="F38" i="4"/>
  <c r="H38" i="4"/>
  <c r="J38" i="4"/>
  <c r="A39" i="4"/>
  <c r="B39" i="4"/>
  <c r="C39" i="4"/>
  <c r="F39" i="4"/>
  <c r="H39" i="4"/>
  <c r="J39" i="4"/>
  <c r="B40" i="4"/>
  <c r="C40" i="4"/>
  <c r="A40" i="4" s="1"/>
  <c r="F40" i="4"/>
  <c r="H40" i="4"/>
  <c r="J40" i="4"/>
  <c r="A41" i="4"/>
  <c r="B41" i="4"/>
  <c r="C41" i="4"/>
  <c r="F41" i="4"/>
  <c r="H41" i="4"/>
  <c r="J41" i="4"/>
  <c r="B42" i="4"/>
  <c r="C42" i="4"/>
  <c r="A42" i="4" s="1"/>
  <c r="F42" i="4"/>
  <c r="H42" i="4"/>
  <c r="J42" i="4"/>
  <c r="A43" i="4"/>
  <c r="B43" i="4"/>
  <c r="C43" i="4"/>
  <c r="F43" i="4"/>
  <c r="H43" i="4"/>
  <c r="J43" i="4"/>
  <c r="B44" i="4"/>
  <c r="C44" i="4"/>
  <c r="A44" i="4" s="1"/>
  <c r="F44" i="4"/>
  <c r="H44" i="4"/>
  <c r="J44" i="4"/>
  <c r="A45" i="4"/>
  <c r="B45" i="4"/>
  <c r="C45" i="4"/>
  <c r="F45" i="4"/>
  <c r="H45" i="4"/>
  <c r="J45" i="4"/>
  <c r="B46" i="4"/>
  <c r="C46" i="4"/>
  <c r="A46" i="4" s="1"/>
  <c r="F46" i="4"/>
  <c r="H46" i="4"/>
  <c r="J46" i="4"/>
  <c r="A47" i="4"/>
  <c r="B47" i="4"/>
  <c r="C47" i="4"/>
  <c r="F47" i="4"/>
  <c r="H47" i="4"/>
  <c r="J47" i="4"/>
  <c r="B48" i="4"/>
  <c r="C48" i="4"/>
  <c r="A48" i="4" s="1"/>
  <c r="F48" i="4"/>
  <c r="H48" i="4"/>
  <c r="J48" i="4"/>
  <c r="A49" i="4"/>
  <c r="B49" i="4"/>
  <c r="C49" i="4"/>
  <c r="F49" i="4"/>
  <c r="H49" i="4"/>
  <c r="J49" i="4"/>
  <c r="B50" i="4"/>
  <c r="C50" i="4"/>
  <c r="A50" i="4" s="1"/>
  <c r="F50" i="4"/>
  <c r="H50" i="4"/>
  <c r="J50" i="4"/>
  <c r="A51" i="4"/>
  <c r="B51" i="4"/>
  <c r="C51" i="4"/>
  <c r="F51" i="4"/>
  <c r="H51" i="4"/>
  <c r="J51" i="4"/>
  <c r="B52" i="4"/>
  <c r="C52" i="4"/>
  <c r="A52" i="4" s="1"/>
  <c r="F52" i="4"/>
  <c r="H52" i="4"/>
  <c r="J52" i="4"/>
  <c r="A53" i="4"/>
  <c r="B53" i="4"/>
  <c r="C53" i="4"/>
  <c r="F53" i="4"/>
  <c r="H53" i="4"/>
  <c r="J53" i="4"/>
  <c r="B54" i="4"/>
  <c r="C54" i="4"/>
  <c r="A54" i="4" s="1"/>
  <c r="F54" i="4"/>
  <c r="H54" i="4"/>
  <c r="J54" i="4"/>
  <c r="A55" i="4"/>
  <c r="B55" i="4"/>
  <c r="C55" i="4"/>
  <c r="F55" i="4"/>
  <c r="H55" i="4"/>
  <c r="J55" i="4"/>
  <c r="B56" i="4"/>
  <c r="C56" i="4"/>
  <c r="A56" i="4" s="1"/>
  <c r="F56" i="4"/>
  <c r="H56" i="4"/>
  <c r="J56" i="4"/>
  <c r="A57" i="4"/>
  <c r="B57" i="4"/>
  <c r="C57" i="4"/>
  <c r="F57" i="4"/>
  <c r="H57" i="4"/>
  <c r="J57" i="4"/>
  <c r="B58" i="4"/>
  <c r="C58" i="4"/>
  <c r="A58" i="4" s="1"/>
  <c r="F58" i="4"/>
  <c r="H58" i="4"/>
  <c r="J58" i="4"/>
  <c r="A59" i="4"/>
  <c r="B59" i="4"/>
  <c r="C59" i="4"/>
  <c r="F59" i="4"/>
  <c r="H59" i="4"/>
  <c r="J59" i="4"/>
  <c r="B60" i="4"/>
  <c r="C60" i="4"/>
  <c r="A60" i="4" s="1"/>
  <c r="F60" i="4"/>
  <c r="H60" i="4"/>
  <c r="J60" i="4"/>
  <c r="A61" i="4"/>
  <c r="B61" i="4"/>
  <c r="C61" i="4"/>
  <c r="F61" i="4"/>
  <c r="H61" i="4"/>
  <c r="J61" i="4"/>
  <c r="B62" i="4"/>
  <c r="C62" i="4"/>
  <c r="A62" i="4" s="1"/>
  <c r="F62" i="4"/>
  <c r="H62" i="4"/>
  <c r="J62" i="4"/>
  <c r="A63" i="4"/>
  <c r="B63" i="4"/>
  <c r="C63" i="4"/>
  <c r="F63" i="4"/>
  <c r="H63" i="4"/>
  <c r="J63" i="4"/>
  <c r="B64" i="4"/>
  <c r="C64" i="4"/>
  <c r="A64" i="4" s="1"/>
  <c r="F64" i="4"/>
  <c r="H64" i="4"/>
  <c r="J64" i="4"/>
  <c r="A65" i="4"/>
  <c r="B65" i="4"/>
  <c r="C65" i="4"/>
  <c r="F65" i="4"/>
  <c r="H65" i="4"/>
  <c r="J65" i="4"/>
  <c r="B66" i="4"/>
  <c r="C66" i="4"/>
  <c r="A66" i="4" s="1"/>
  <c r="F66" i="4"/>
  <c r="H66" i="4"/>
  <c r="J66" i="4"/>
  <c r="A67" i="4"/>
  <c r="B67" i="4"/>
  <c r="C67" i="4"/>
  <c r="F67" i="4"/>
  <c r="H67" i="4"/>
  <c r="J67" i="4"/>
  <c r="B68" i="4"/>
  <c r="C68" i="4"/>
  <c r="A68" i="4" s="1"/>
  <c r="F68" i="4"/>
  <c r="H68" i="4"/>
  <c r="J68" i="4"/>
  <c r="A69" i="4"/>
  <c r="B69" i="4"/>
  <c r="C69" i="4"/>
  <c r="F69" i="4"/>
  <c r="H69" i="4"/>
  <c r="J69" i="4"/>
  <c r="B70" i="4"/>
  <c r="C70" i="4"/>
  <c r="A70" i="4" s="1"/>
  <c r="F70" i="4"/>
  <c r="H70" i="4"/>
  <c r="J70" i="4"/>
  <c r="A71" i="4"/>
  <c r="B71" i="4"/>
  <c r="C71" i="4"/>
  <c r="F71" i="4"/>
  <c r="H71" i="4"/>
  <c r="J71" i="4"/>
  <c r="B72" i="4"/>
  <c r="C72" i="4"/>
  <c r="A72" i="4" s="1"/>
  <c r="F72" i="4"/>
  <c r="H72" i="4"/>
  <c r="J72" i="4"/>
  <c r="A73" i="4"/>
  <c r="B73" i="4"/>
  <c r="C73" i="4"/>
  <c r="F73" i="4"/>
  <c r="H73" i="4"/>
  <c r="J73" i="4"/>
  <c r="B74" i="4"/>
  <c r="C74" i="4"/>
  <c r="A74" i="4" s="1"/>
  <c r="F74" i="4"/>
  <c r="H74" i="4"/>
  <c r="J74" i="4"/>
  <c r="A75" i="4"/>
  <c r="B75" i="4"/>
  <c r="C75" i="4"/>
  <c r="F75" i="4"/>
  <c r="H75" i="4"/>
  <c r="J75" i="4"/>
  <c r="B76" i="4"/>
  <c r="C76" i="4"/>
  <c r="A76" i="4" s="1"/>
  <c r="F76" i="4"/>
  <c r="H76" i="4"/>
  <c r="J76" i="4"/>
  <c r="A77" i="4"/>
  <c r="B77" i="4"/>
  <c r="C77" i="4"/>
  <c r="F77" i="4"/>
  <c r="H77" i="4"/>
  <c r="J77" i="4"/>
  <c r="B78" i="4"/>
  <c r="C78" i="4"/>
  <c r="A78" i="4" s="1"/>
  <c r="F78" i="4"/>
  <c r="H78" i="4"/>
  <c r="J78" i="4"/>
  <c r="A79" i="4"/>
  <c r="B79" i="4"/>
  <c r="C79" i="4"/>
  <c r="F79" i="4"/>
  <c r="H79" i="4"/>
  <c r="J79" i="4"/>
  <c r="B80" i="4"/>
  <c r="C80" i="4"/>
  <c r="A80" i="4" s="1"/>
  <c r="F80" i="4"/>
  <c r="H80" i="4"/>
  <c r="J80" i="4"/>
  <c r="A81" i="4"/>
  <c r="B81" i="4"/>
  <c r="C81" i="4"/>
  <c r="F81" i="4"/>
  <c r="H81" i="4"/>
  <c r="J81" i="4"/>
  <c r="B82" i="4"/>
  <c r="C82" i="4"/>
  <c r="A82" i="4" s="1"/>
  <c r="F82" i="4"/>
  <c r="H82" i="4"/>
  <c r="J82" i="4"/>
  <c r="A83" i="4"/>
  <c r="B83" i="4"/>
  <c r="C83" i="4"/>
  <c r="F83" i="4"/>
  <c r="H83" i="4"/>
  <c r="J83" i="4"/>
  <c r="B84" i="4"/>
  <c r="C84" i="4"/>
  <c r="A84" i="4" s="1"/>
  <c r="F84" i="4"/>
  <c r="H84" i="4"/>
  <c r="J84" i="4"/>
  <c r="A85" i="4"/>
  <c r="B85" i="4"/>
  <c r="C85" i="4"/>
  <c r="F85" i="4"/>
  <c r="H85" i="4"/>
  <c r="J85" i="4"/>
  <c r="B86" i="4"/>
  <c r="C86" i="4"/>
  <c r="A86" i="4" s="1"/>
  <c r="F86" i="4"/>
  <c r="H86" i="4"/>
  <c r="J86" i="4"/>
  <c r="A87" i="4"/>
  <c r="B87" i="4"/>
  <c r="C87" i="4"/>
  <c r="F87" i="4"/>
  <c r="H87" i="4"/>
  <c r="J87" i="4"/>
  <c r="B88" i="4"/>
  <c r="C88" i="4"/>
  <c r="A88" i="4" s="1"/>
  <c r="F88" i="4"/>
  <c r="H88" i="4"/>
  <c r="J88" i="4"/>
  <c r="A89" i="4"/>
  <c r="B89" i="4"/>
  <c r="C89" i="4"/>
  <c r="F89" i="4"/>
  <c r="H89" i="4"/>
  <c r="J89" i="4"/>
  <c r="B90" i="4"/>
  <c r="C90" i="4"/>
  <c r="A90" i="4" s="1"/>
  <c r="F90" i="4"/>
  <c r="H90" i="4"/>
  <c r="J90" i="4"/>
  <c r="A91" i="4"/>
  <c r="B91" i="4"/>
  <c r="C91" i="4"/>
  <c r="F91" i="4"/>
  <c r="H91" i="4"/>
  <c r="J91" i="4"/>
  <c r="B92" i="4"/>
  <c r="C92" i="4"/>
  <c r="A92" i="4" s="1"/>
  <c r="F92" i="4"/>
  <c r="H92" i="4"/>
  <c r="J92" i="4"/>
  <c r="A93" i="4"/>
  <c r="B93" i="4"/>
  <c r="C93" i="4"/>
  <c r="F93" i="4"/>
  <c r="H93" i="4"/>
  <c r="J93" i="4"/>
  <c r="B94" i="4"/>
  <c r="C94" i="4"/>
  <c r="A94" i="4" s="1"/>
  <c r="F94" i="4"/>
  <c r="H94" i="4"/>
  <c r="J94" i="4"/>
  <c r="A95" i="4"/>
  <c r="B95" i="4"/>
  <c r="C95" i="4"/>
  <c r="F95" i="4"/>
  <c r="H95" i="4"/>
  <c r="J95" i="4"/>
  <c r="B96" i="4"/>
  <c r="C96" i="4"/>
  <c r="A96" i="4" s="1"/>
  <c r="F96" i="4"/>
  <c r="H96" i="4"/>
  <c r="J96" i="4"/>
  <c r="A97" i="4"/>
  <c r="B97" i="4"/>
  <c r="C97" i="4"/>
  <c r="F97" i="4"/>
  <c r="H97" i="4"/>
  <c r="J97" i="4"/>
  <c r="B98" i="4"/>
  <c r="C98" i="4"/>
  <c r="A98" i="4" s="1"/>
  <c r="F98" i="4"/>
  <c r="H98" i="4"/>
  <c r="J98" i="4"/>
  <c r="A99" i="4"/>
  <c r="B99" i="4"/>
  <c r="C99" i="4"/>
  <c r="F99" i="4"/>
  <c r="H99" i="4"/>
  <c r="J99" i="4"/>
  <c r="B100" i="4"/>
  <c r="C100" i="4"/>
  <c r="A100" i="4" s="1"/>
  <c r="F100" i="4"/>
  <c r="H100" i="4"/>
  <c r="J100" i="4"/>
  <c r="A101" i="4"/>
  <c r="B101" i="4"/>
  <c r="C101" i="4"/>
  <c r="F101" i="4"/>
  <c r="H101" i="4"/>
  <c r="J101" i="4"/>
  <c r="B102" i="4"/>
  <c r="C102" i="4"/>
  <c r="A102" i="4" s="1"/>
  <c r="F102" i="4"/>
  <c r="H102" i="4"/>
  <c r="J102" i="4"/>
  <c r="A103" i="4"/>
  <c r="B103" i="4"/>
  <c r="C103" i="4"/>
  <c r="F103" i="4"/>
  <c r="H103" i="4"/>
  <c r="J103" i="4"/>
  <c r="B104" i="4"/>
  <c r="C104" i="4"/>
  <c r="A104" i="4" s="1"/>
  <c r="F104" i="4"/>
  <c r="H104" i="4"/>
  <c r="J104" i="4"/>
  <c r="A105" i="4"/>
  <c r="B105" i="4"/>
  <c r="C105" i="4"/>
  <c r="F105" i="4"/>
  <c r="H105" i="4"/>
  <c r="J105" i="4"/>
  <c r="B106" i="4"/>
  <c r="C106" i="4"/>
  <c r="A106" i="4" s="1"/>
  <c r="F106" i="4"/>
  <c r="H106" i="4"/>
  <c r="J106" i="4"/>
  <c r="A107" i="4"/>
  <c r="B107" i="4"/>
  <c r="C107" i="4"/>
  <c r="F107" i="4"/>
  <c r="H107" i="4"/>
  <c r="J107" i="4"/>
  <c r="B108" i="4"/>
  <c r="C108" i="4"/>
  <c r="A108" i="4" s="1"/>
  <c r="F108" i="4"/>
  <c r="H108" i="4"/>
  <c r="J108" i="4"/>
  <c r="A109" i="4"/>
  <c r="B109" i="4"/>
  <c r="C109" i="4"/>
  <c r="F109" i="4"/>
  <c r="H109" i="4"/>
  <c r="J109" i="4"/>
  <c r="B110" i="4"/>
  <c r="C110" i="4"/>
  <c r="A110" i="4" s="1"/>
  <c r="F110" i="4"/>
  <c r="H110" i="4"/>
  <c r="J110" i="4"/>
  <c r="A111" i="4"/>
  <c r="B111" i="4"/>
  <c r="C111" i="4"/>
  <c r="F111" i="4"/>
  <c r="H111" i="4"/>
  <c r="J111" i="4"/>
  <c r="B112" i="4"/>
  <c r="C112" i="4"/>
  <c r="A112" i="4" s="1"/>
  <c r="F112" i="4"/>
  <c r="H112" i="4"/>
  <c r="J112" i="4"/>
  <c r="A113" i="4"/>
  <c r="B113" i="4"/>
  <c r="C113" i="4"/>
  <c r="F113" i="4"/>
  <c r="H113" i="4"/>
  <c r="J113" i="4"/>
  <c r="B114" i="4"/>
  <c r="C114" i="4"/>
  <c r="A114" i="4" s="1"/>
  <c r="F114" i="4"/>
  <c r="H114" i="4"/>
  <c r="J114" i="4"/>
  <c r="A115" i="4"/>
  <c r="B115" i="4"/>
  <c r="C115" i="4"/>
  <c r="F115" i="4"/>
  <c r="H115" i="4"/>
  <c r="J115" i="4"/>
  <c r="B116" i="4"/>
  <c r="C116" i="4"/>
  <c r="A116" i="4" s="1"/>
  <c r="F116" i="4"/>
  <c r="H116" i="4"/>
  <c r="J116" i="4"/>
  <c r="A117" i="4"/>
  <c r="B117" i="4"/>
  <c r="C117" i="4"/>
  <c r="F117" i="4"/>
  <c r="H117" i="4"/>
  <c r="J117" i="4"/>
  <c r="B118" i="4"/>
  <c r="C118" i="4"/>
  <c r="A118" i="4" s="1"/>
  <c r="F118" i="4"/>
  <c r="H118" i="4"/>
  <c r="J118" i="4"/>
  <c r="A119" i="4"/>
  <c r="B119" i="4"/>
  <c r="C119" i="4"/>
  <c r="F119" i="4"/>
  <c r="H119" i="4"/>
  <c r="J119" i="4"/>
  <c r="B120" i="4"/>
  <c r="C120" i="4"/>
  <c r="A120" i="4" s="1"/>
  <c r="F120" i="4"/>
  <c r="H120" i="4"/>
  <c r="J120" i="4"/>
  <c r="A121" i="4"/>
  <c r="B121" i="4"/>
  <c r="C121" i="4"/>
  <c r="F121" i="4"/>
  <c r="H121" i="4"/>
  <c r="J121" i="4"/>
  <c r="B122" i="4"/>
  <c r="C122" i="4"/>
  <c r="F122" i="4"/>
  <c r="H122" i="4"/>
  <c r="J122" i="4"/>
  <c r="B124" i="4"/>
  <c r="B126" i="4"/>
  <c r="G126" i="4"/>
  <c r="B127" i="4"/>
  <c r="G127" i="4"/>
  <c r="B128" i="4"/>
  <c r="G128" i="4"/>
  <c r="B129" i="4"/>
  <c r="G129" i="4"/>
  <c r="B130" i="4"/>
  <c r="G130" i="4"/>
  <c r="B131" i="4"/>
  <c r="G131" i="4"/>
  <c r="B132" i="4"/>
  <c r="G132" i="4"/>
  <c r="J124" i="4" l="1"/>
</calcChain>
</file>

<file path=xl/comments1.xml><?xml version="1.0" encoding="utf-8"?>
<comments xmlns="http://schemas.openxmlformats.org/spreadsheetml/2006/main">
  <authors>
    <author>Musa Öztürk</author>
    <author>Musa</author>
    <author>abc</author>
  </authors>
  <commentList>
    <comment ref="D6" authorId="0">
      <text>
        <r>
          <rPr>
            <b/>
            <sz val="8"/>
            <color indexed="81"/>
            <rFont val="Tahoma"/>
            <family val="2"/>
            <charset val="162"/>
          </rPr>
          <t>Musa Öztürk:</t>
        </r>
        <r>
          <rPr>
            <sz val="8"/>
            <color indexed="81"/>
            <rFont val="Tahoma"/>
            <family val="2"/>
            <charset val="162"/>
          </rPr>
          <t xml:space="preserve">
Veri girişinden giriniz, yada değiştiriniz.</t>
        </r>
      </text>
    </comment>
    <comment ref="F9" authorId="1">
      <text>
        <r>
          <rPr>
            <b/>
            <sz val="8"/>
            <color indexed="81"/>
            <rFont val="Tahoma"/>
            <family val="2"/>
            <charset val="162"/>
          </rPr>
          <t xml:space="preserve">Fiyat soracağınız kişi/firma/oda vb. adı, ünvanı ve adresini yazınız.
</t>
        </r>
      </text>
    </comment>
    <comment ref="H22" authorId="2">
      <text>
        <r>
          <rPr>
            <b/>
            <sz val="8"/>
            <color indexed="81"/>
            <rFont val="Tahoma"/>
            <family val="2"/>
            <charset val="162"/>
          </rPr>
          <t>Buradan bilgi giremezsiniz. Lütfen Veri Girişi penceresinden giriniz...</t>
        </r>
      </text>
    </comment>
    <comment ref="I22" authorId="2">
      <text>
        <r>
          <rPr>
            <sz val="8"/>
            <color indexed="81"/>
            <rFont val="Tahoma"/>
            <family val="2"/>
            <charset val="162"/>
          </rPr>
          <t xml:space="preserve"> </t>
        </r>
        <r>
          <rPr>
            <b/>
            <sz val="8"/>
            <color indexed="81"/>
            <rFont val="Tahoma"/>
            <family val="2"/>
            <charset val="162"/>
          </rPr>
          <t>Bu sütun; bu belge yazıcıdan boş olarak çıkarıldıktan sonra, Yaklaşık maliyet için fiyat bildirenlerce ayrı ayrı doldurulacaktır.
Mutlaka rakamsal
veriler kullanılmalıdır..</t>
        </r>
      </text>
    </comment>
    <comment ref="J22" authorId="2">
      <text>
        <r>
          <rPr>
            <sz val="8"/>
            <color indexed="81"/>
            <rFont val="Tahoma"/>
            <family val="2"/>
            <charset val="162"/>
          </rPr>
          <t xml:space="preserve">
</t>
        </r>
        <r>
          <rPr>
            <b/>
            <sz val="8"/>
            <color indexed="81"/>
            <rFont val="Tahoma"/>
            <family val="2"/>
            <charset val="162"/>
          </rPr>
          <t>Bu sütun; Bu belge yazıcıdan çıkarıldıktan sonra Yaklaşık maliyet için fiyat bildirenlerce ayrı ayrı doldurulacaktır. Bilgisayarda doldurulacaksa bu sütun otomatik olarak yazılır.(Soldaki Birim Fiyatı sütununa veri girişi yapılması şartıyla!...)</t>
        </r>
      </text>
    </comment>
  </commentList>
</comments>
</file>

<file path=xl/sharedStrings.xml><?xml version="1.0" encoding="utf-8"?>
<sst xmlns="http://schemas.openxmlformats.org/spreadsheetml/2006/main" count="28" uniqueCount="27">
  <si>
    <t>:</t>
  </si>
  <si>
    <t>TEKLİF MEKTUBUDUR</t>
  </si>
  <si>
    <t>DİYARBAKIR</t>
  </si>
  <si>
    <t>S.NO</t>
  </si>
  <si>
    <r>
      <t xml:space="preserve">Sayı </t>
    </r>
    <r>
      <rPr>
        <sz val="10"/>
        <rFont val="Arial TUR"/>
        <family val="2"/>
        <charset val="162"/>
      </rPr>
      <t xml:space="preserve">       : </t>
    </r>
  </si>
  <si>
    <r>
      <t>Konu</t>
    </r>
    <r>
      <rPr>
        <sz val="10"/>
        <rFont val="Arial TUR"/>
        <family val="2"/>
        <charset val="162"/>
      </rPr>
      <t xml:space="preserve">      : </t>
    </r>
  </si>
  <si>
    <t>Yaklaşık Maliyet Fiyatları</t>
  </si>
  <si>
    <t xml:space="preserve">          İdaremizce satın alınması düşünülen aşağıda cinsi, miktarı, özellikleri ve diğer şartları yazılı malın  4734 Sayılı Kamu İhale Kanunu gereğince, yaklaşık maliyetinin tesbit edilmesinde değerlendirilmek ve KDV hariç olmak üzere piyasada satış fiyatlarının bildirilmesini rica ederim. / ederiz.
</t>
  </si>
  <si>
    <t xml:space="preserve">                                                                                                                    Musa ÖZTÜRK</t>
  </si>
  <si>
    <t xml:space="preserve">                                                                                                                                        </t>
  </si>
  <si>
    <t xml:space="preserve">                                                                           </t>
  </si>
  <si>
    <t xml:space="preserve">                                                                                                                       Malmüdürü</t>
  </si>
  <si>
    <t xml:space="preserve">                                                        Satın Alınacak Malın / Hizmetin</t>
  </si>
  <si>
    <t>Cinsi</t>
  </si>
  <si>
    <t>Özellikleri</t>
  </si>
  <si>
    <t>Miktarı (Adet )</t>
  </si>
  <si>
    <t>Birim Fiyatı
 (KDV Hariç)</t>
  </si>
  <si>
    <t>KDV Hariç 
Toplam Fiyatı ( T L )</t>
  </si>
  <si>
    <t>KDV Hariç Genel toplam</t>
  </si>
  <si>
    <t xml:space="preserve">    Piyasada satış fiyatları
   yukarıda gösterilmiştir.</t>
  </si>
  <si>
    <r>
      <t xml:space="preserve">        </t>
    </r>
    <r>
      <rPr>
        <u/>
        <sz val="10"/>
        <rFont val="Arial TUR"/>
        <family val="2"/>
        <charset val="162"/>
      </rPr>
      <t>Tasdik Eden</t>
    </r>
  </si>
  <si>
    <t>..../.../2024</t>
  </si>
  <si>
    <t xml:space="preserve">       Kişi / Oda / Firmanın</t>
  </si>
  <si>
    <t xml:space="preserve">     Adı veya Ticaret</t>
  </si>
  <si>
    <t xml:space="preserve">    Not :Yaklaşık Maliyet Hesap Cetveline Eklenecektir.  ( 4734 Sayılı Kanun Md.9 )</t>
  </si>
  <si>
    <t xml:space="preserve">    Ünvanı -Kaşe İmza</t>
  </si>
  <si>
    <t xml:space="preserve">                                                                       Sürmene Malmüdürlüğü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</si>
</sst>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6" formatCode="#,##0.00;[Red]#,##0.00"/>
    <numFmt numFmtId="167" formatCode="_-* #,##0\ _T_L_-;\-* #,##0\ _T_L_-;_-* &quot;-&quot;\ _T_L_-;_-@_-"/>
    <numFmt numFmtId="168" formatCode="_-* #,##0.00\ _T_L_-;\-* #,##0.00\ _T_L_-;_-* &quot;-&quot;??\ _T_L_-;_-@_-"/>
    <numFmt numFmtId="169" formatCode="_-* #,##0\ &quot;TL&quot;_-;\-* #,##0\ &quot;TL&quot;_-;_-* &quot;-&quot;\ &quot;TL&quot;_-;_-@_-"/>
    <numFmt numFmtId="170" formatCode="_-* #,##0.00\ &quot;TL&quot;_-;\-* #,##0.00\ &quot;TL&quot;_-;_-* &quot;-&quot;??\ &quot;TL&quot;_-;_-@_-"/>
  </numFmts>
  <fonts count="21">
    <font>
      <sz val="10"/>
      <name val="Arial Tur"/>
      <charset val="162"/>
    </font>
    <font>
      <sz val="10"/>
      <name val="Arial"/>
      <family val="2"/>
      <charset val="162"/>
    </font>
    <font>
      <sz val="8"/>
      <name val="Arial Tur"/>
      <family val="2"/>
      <charset val="162"/>
    </font>
    <font>
      <sz val="10"/>
      <name val="Arial TUR"/>
      <family val="2"/>
      <charset val="162"/>
    </font>
    <font>
      <sz val="9"/>
      <name val="Arial Tur"/>
      <family val="2"/>
      <charset val="162"/>
    </font>
    <font>
      <sz val="11"/>
      <name val="Arial"/>
      <family val="2"/>
      <charset val="162"/>
    </font>
    <font>
      <sz val="10"/>
      <name val="Arial Tur"/>
      <charset val="162"/>
    </font>
    <font>
      <sz val="1"/>
      <color indexed="22"/>
      <name val="Arial"/>
      <family val="2"/>
      <charset val="162"/>
    </font>
    <font>
      <b/>
      <sz val="8"/>
      <color indexed="81"/>
      <name val="Tahoma"/>
      <family val="2"/>
      <charset val="162"/>
    </font>
    <font>
      <sz val="8"/>
      <color indexed="81"/>
      <name val="Tahoma"/>
      <family val="2"/>
      <charset val="162"/>
    </font>
    <font>
      <sz val="12"/>
      <name val="Arial"/>
      <family val="2"/>
      <charset val="162"/>
    </font>
    <font>
      <sz val="12"/>
      <name val="Arial Tur"/>
      <charset val="162"/>
    </font>
    <font>
      <sz val="11"/>
      <name val="Arial Tur"/>
      <charset val="162"/>
    </font>
    <font>
      <sz val="12"/>
      <name val="Arial TUR"/>
      <family val="2"/>
      <charset val="162"/>
    </font>
    <font>
      <sz val="11"/>
      <name val="Arial TUR"/>
      <family val="2"/>
      <charset val="162"/>
    </font>
    <font>
      <sz val="7"/>
      <name val="Arial Tur"/>
      <family val="2"/>
      <charset val="162"/>
    </font>
    <font>
      <b/>
      <sz val="10"/>
      <name val="Arial TUR"/>
      <family val="2"/>
      <charset val="162"/>
    </font>
    <font>
      <u/>
      <sz val="10"/>
      <name val="Arial TUR"/>
      <family val="2"/>
      <charset val="162"/>
    </font>
    <font>
      <sz val="1"/>
      <name val="Arial"/>
      <family val="2"/>
      <charset val="162"/>
    </font>
    <font>
      <sz val="10"/>
      <color indexed="22"/>
      <name val="Arial"/>
      <family val="2"/>
      <charset val="162"/>
    </font>
    <font>
      <sz val="10"/>
      <color indexed="47"/>
      <name val="Arial Tur"/>
      <family val="2"/>
      <charset val="162"/>
    </font>
  </fonts>
  <fills count="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theme="9" tint="0.59999389629810485"/>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double">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style="thin">
        <color indexed="64"/>
      </right>
      <top style="hair">
        <color indexed="64"/>
      </top>
      <bottom style="thin">
        <color indexed="64"/>
      </bottom>
      <diagonal/>
    </border>
  </borders>
  <cellStyleXfs count="9">
    <xf numFmtId="0" fontId="0" fillId="0" borderId="0"/>
    <xf numFmtId="0" fontId="1" fillId="0" borderId="0"/>
    <xf numFmtId="167"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0" fontId="6" fillId="3" borderId="0">
      <alignment vertical="center"/>
    </xf>
    <xf numFmtId="167" fontId="1" fillId="0" borderId="0" applyFont="0" applyFill="0" applyBorder="0" applyAlignment="0" applyProtection="0"/>
    <xf numFmtId="0" fontId="6" fillId="3" borderId="0">
      <alignment vertical="center"/>
    </xf>
  </cellStyleXfs>
  <cellXfs count="141">
    <xf numFmtId="0" fontId="0" fillId="0" borderId="0" xfId="0"/>
    <xf numFmtId="0" fontId="3" fillId="3" borderId="7" xfId="1" applyNumberFormat="1" applyFont="1" applyFill="1" applyBorder="1" applyAlignment="1" applyProtection="1">
      <alignment horizontal="center" vertical="center" shrinkToFit="1"/>
      <protection hidden="1"/>
    </xf>
    <xf numFmtId="0" fontId="3" fillId="3" borderId="11" xfId="1" applyNumberFormat="1" applyFont="1" applyFill="1" applyBorder="1" applyAlignment="1" applyProtection="1">
      <alignment horizontal="center" vertical="center" shrinkToFit="1"/>
      <protection hidden="1"/>
    </xf>
    <xf numFmtId="0" fontId="3" fillId="4" borderId="11" xfId="1" applyNumberFormat="1" applyFont="1" applyFill="1" applyBorder="1" applyAlignment="1" applyProtection="1">
      <alignment horizontal="right" vertical="center" shrinkToFit="1"/>
      <protection locked="0"/>
    </xf>
    <xf numFmtId="0" fontId="3" fillId="3" borderId="1" xfId="1" applyFont="1" applyFill="1" applyBorder="1" applyAlignment="1" applyProtection="1">
      <alignment horizontal="center" vertical="center"/>
      <protection hidden="1"/>
    </xf>
    <xf numFmtId="0" fontId="3" fillId="3" borderId="3" xfId="1" applyFont="1" applyFill="1" applyBorder="1" applyAlignment="1" applyProtection="1">
      <alignment horizontal="center" vertical="center"/>
      <protection hidden="1"/>
    </xf>
    <xf numFmtId="0" fontId="10" fillId="3" borderId="0" xfId="1" applyFont="1" applyFill="1" applyAlignment="1" applyProtection="1">
      <alignment horizontal="center" vertical="center"/>
    </xf>
    <xf numFmtId="0" fontId="10" fillId="3" borderId="0" xfId="1" applyFont="1" applyFill="1" applyAlignment="1" applyProtection="1">
      <alignment horizontal="center" vertical="center"/>
      <protection hidden="1"/>
    </xf>
    <xf numFmtId="0" fontId="11" fillId="3" borderId="0" xfId="1" applyFont="1" applyFill="1" applyAlignment="1" applyProtection="1">
      <alignment horizontal="left" vertical="center"/>
      <protection locked="0"/>
    </xf>
    <xf numFmtId="0" fontId="12" fillId="3" borderId="0" xfId="1" applyFont="1" applyFill="1" applyAlignment="1" applyProtection="1">
      <alignment horizontal="left" vertical="center"/>
    </xf>
    <xf numFmtId="0" fontId="3" fillId="3" borderId="0" xfId="1" applyFont="1" applyFill="1" applyAlignment="1" applyProtection="1">
      <alignment horizontal="left" vertical="center"/>
      <protection locked="0"/>
    </xf>
    <xf numFmtId="0" fontId="3" fillId="3" borderId="0" xfId="1" applyFont="1" applyFill="1" applyAlignment="1" applyProtection="1">
      <alignment vertical="center"/>
      <protection hidden="1"/>
    </xf>
    <xf numFmtId="14" fontId="3" fillId="3" borderId="0" xfId="1" applyNumberFormat="1" applyFont="1" applyFill="1" applyAlignment="1" applyProtection="1">
      <alignment horizontal="right" vertical="center"/>
      <protection hidden="1"/>
    </xf>
    <xf numFmtId="14" fontId="13" fillId="3" borderId="0" xfId="1" applyNumberFormat="1" applyFont="1" applyFill="1" applyAlignment="1" applyProtection="1">
      <alignment vertical="center" shrinkToFit="1"/>
    </xf>
    <xf numFmtId="0" fontId="11" fillId="3" borderId="0" xfId="1" applyFont="1" applyFill="1" applyAlignment="1" applyProtection="1">
      <alignment horizontal="left" vertical="center"/>
      <protection locked="0"/>
    </xf>
    <xf numFmtId="0" fontId="3" fillId="3" borderId="0" xfId="1" applyFont="1" applyFill="1" applyAlignment="1" applyProtection="1">
      <alignment horizontal="center" vertical="center"/>
      <protection hidden="1"/>
    </xf>
    <xf numFmtId="14" fontId="3" fillId="3" borderId="0" xfId="1" applyNumberFormat="1" applyFont="1" applyFill="1" applyAlignment="1" applyProtection="1">
      <alignment vertical="center"/>
      <protection hidden="1"/>
    </xf>
    <xf numFmtId="0" fontId="3" fillId="4" borderId="0" xfId="1" applyFont="1" applyFill="1" applyAlignment="1" applyProtection="1">
      <alignment horizontal="center" vertical="center"/>
      <protection locked="0"/>
    </xf>
    <xf numFmtId="0" fontId="3" fillId="3" borderId="0" xfId="1" applyFont="1" applyFill="1" applyAlignment="1" applyProtection="1">
      <alignment vertical="center"/>
      <protection locked="0"/>
    </xf>
    <xf numFmtId="0" fontId="3" fillId="3" borderId="0" xfId="1" applyFont="1" applyFill="1" applyAlignment="1" applyProtection="1">
      <alignment horizontal="left" vertical="center"/>
      <protection hidden="1"/>
    </xf>
    <xf numFmtId="0" fontId="13" fillId="3" borderId="0" xfId="1" applyFont="1" applyFill="1" applyBorder="1" applyAlignment="1" applyProtection="1">
      <alignment vertical="center" wrapText="1"/>
      <protection locked="0"/>
    </xf>
    <xf numFmtId="0" fontId="13" fillId="3" borderId="0" xfId="1" applyFont="1" applyFill="1" applyBorder="1" applyAlignment="1" applyProtection="1">
      <alignment vertical="center"/>
      <protection locked="0"/>
    </xf>
    <xf numFmtId="0" fontId="14" fillId="3" borderId="0" xfId="1" applyFont="1" applyFill="1" applyBorder="1" applyAlignment="1" applyProtection="1">
      <alignment horizontal="left" vertical="center"/>
      <protection hidden="1"/>
    </xf>
    <xf numFmtId="0" fontId="5" fillId="3" borderId="0" xfId="1" applyFont="1" applyFill="1" applyBorder="1" applyAlignment="1" applyProtection="1">
      <alignment horizontal="left" vertical="center"/>
      <protection hidden="1"/>
    </xf>
    <xf numFmtId="0" fontId="14" fillId="3" borderId="0" xfId="1" applyFont="1" applyFill="1" applyBorder="1" applyAlignment="1" applyProtection="1">
      <alignment horizontal="left" vertical="center"/>
      <protection hidden="1"/>
    </xf>
    <xf numFmtId="0" fontId="1" fillId="3" borderId="0" xfId="1" applyFont="1" applyFill="1" applyAlignment="1" applyProtection="1">
      <alignment horizontal="left" vertical="center"/>
      <protection hidden="1"/>
    </xf>
    <xf numFmtId="0" fontId="3" fillId="3" borderId="0" xfId="1" applyFont="1" applyFill="1" applyBorder="1" applyAlignment="1" applyProtection="1">
      <alignment horizontal="left" vertical="center"/>
      <protection hidden="1"/>
    </xf>
    <xf numFmtId="0" fontId="3" fillId="3" borderId="0" xfId="1" applyFont="1" applyFill="1" applyAlignment="1" applyProtection="1">
      <alignment horizontal="center" vertical="center"/>
    </xf>
    <xf numFmtId="0" fontId="1" fillId="3" borderId="0" xfId="1" applyFont="1" applyFill="1" applyAlignment="1" applyProtection="1">
      <alignment horizontal="center" vertical="center"/>
    </xf>
    <xf numFmtId="0" fontId="1" fillId="3" borderId="0" xfId="1" applyFont="1" applyFill="1" applyAlignment="1" applyProtection="1">
      <alignment vertical="center"/>
      <protection hidden="1"/>
    </xf>
    <xf numFmtId="0" fontId="3" fillId="3" borderId="0" xfId="1" applyFont="1" applyFill="1" applyAlignment="1" applyProtection="1">
      <alignment horizontal="center" vertical="center"/>
    </xf>
    <xf numFmtId="14" fontId="3" fillId="3" borderId="0" xfId="1" applyNumberFormat="1" applyFont="1" applyFill="1" applyAlignment="1" applyProtection="1">
      <alignment horizontal="center" vertical="center"/>
    </xf>
    <xf numFmtId="14" fontId="1" fillId="3" borderId="0" xfId="1" applyNumberFormat="1" applyFont="1" applyFill="1" applyAlignment="1" applyProtection="1">
      <alignment horizontal="center" vertical="center"/>
    </xf>
    <xf numFmtId="14" fontId="1" fillId="3" borderId="0" xfId="1" applyNumberFormat="1" applyFont="1" applyFill="1" applyAlignment="1" applyProtection="1">
      <alignment horizontal="center" vertical="center"/>
      <protection locked="0"/>
    </xf>
    <xf numFmtId="0" fontId="1" fillId="3" borderId="0" xfId="1" applyFont="1" applyFill="1" applyAlignment="1" applyProtection="1">
      <alignment horizontal="center" vertical="center"/>
      <protection locked="0"/>
    </xf>
    <xf numFmtId="0" fontId="1" fillId="3" borderId="0" xfId="1" applyFont="1" applyFill="1" applyAlignment="1" applyProtection="1">
      <alignment vertical="center"/>
      <protection locked="0"/>
    </xf>
    <xf numFmtId="0" fontId="3" fillId="3" borderId="0" xfId="1" applyFont="1" applyFill="1" applyAlignment="1" applyProtection="1">
      <alignment horizontal="center" vertical="center"/>
      <protection locked="0"/>
    </xf>
    <xf numFmtId="0" fontId="3" fillId="3" borderId="1" xfId="1" applyFont="1" applyFill="1" applyBorder="1" applyAlignment="1" applyProtection="1">
      <alignment vertical="center"/>
      <protection hidden="1"/>
    </xf>
    <xf numFmtId="0" fontId="3" fillId="3" borderId="2" xfId="1" applyFont="1" applyFill="1" applyBorder="1" applyAlignment="1" applyProtection="1">
      <alignment vertical="center"/>
      <protection hidden="1"/>
    </xf>
    <xf numFmtId="0" fontId="13" fillId="3" borderId="2" xfId="1" applyFont="1" applyFill="1" applyBorder="1" applyAlignment="1" applyProtection="1">
      <alignment horizontal="center" vertical="center"/>
    </xf>
    <xf numFmtId="0" fontId="3" fillId="3" borderId="3" xfId="1" applyFont="1" applyFill="1" applyBorder="1" applyAlignment="1" applyProtection="1">
      <alignment vertical="center"/>
      <protection hidden="1"/>
    </xf>
    <xf numFmtId="0" fontId="2" fillId="3" borderId="20" xfId="1" applyFont="1" applyFill="1" applyBorder="1" applyAlignment="1" applyProtection="1">
      <alignment horizontal="center" vertical="center"/>
      <protection hidden="1"/>
    </xf>
    <xf numFmtId="0" fontId="3" fillId="5" borderId="1" xfId="1" applyFont="1" applyFill="1" applyBorder="1" applyAlignment="1" applyProtection="1">
      <alignment horizontal="center" vertical="center"/>
      <protection hidden="1"/>
    </xf>
    <xf numFmtId="0" fontId="3" fillId="5" borderId="2" xfId="1" applyFont="1" applyFill="1" applyBorder="1" applyAlignment="1" applyProtection="1">
      <alignment horizontal="center" vertical="center"/>
      <protection hidden="1"/>
    </xf>
    <xf numFmtId="0" fontId="3" fillId="5" borderId="3" xfId="1" applyFont="1" applyFill="1" applyBorder="1" applyAlignment="1" applyProtection="1">
      <alignment horizontal="center" vertical="center"/>
      <protection hidden="1"/>
    </xf>
    <xf numFmtId="0" fontId="4" fillId="3" borderId="20" xfId="1" applyFont="1" applyFill="1" applyBorder="1" applyAlignment="1" applyProtection="1">
      <alignment horizontal="center" vertical="center"/>
      <protection hidden="1"/>
    </xf>
    <xf numFmtId="0" fontId="15" fillId="3" borderId="3" xfId="1"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3" fillId="3" borderId="8" xfId="1" applyFont="1" applyFill="1" applyBorder="1" applyAlignment="1" applyProtection="1">
      <alignment horizontal="left" vertical="center" wrapText="1"/>
      <protection hidden="1"/>
    </xf>
    <xf numFmtId="0" fontId="3" fillId="3" borderId="9" xfId="1" applyFont="1" applyFill="1" applyBorder="1" applyAlignment="1" applyProtection="1">
      <alignment horizontal="left" vertical="center" wrapText="1"/>
      <protection hidden="1"/>
    </xf>
    <xf numFmtId="0" fontId="3" fillId="3" borderId="10" xfId="1" applyFont="1" applyFill="1" applyBorder="1" applyAlignment="1" applyProtection="1">
      <alignment horizontal="left" vertical="center" wrapText="1"/>
      <protection hidden="1"/>
    </xf>
    <xf numFmtId="0" fontId="3" fillId="3" borderId="8" xfId="1" applyNumberFormat="1" applyFont="1" applyFill="1" applyBorder="1" applyAlignment="1" applyProtection="1">
      <alignment horizontal="left" vertical="center" wrapText="1"/>
      <protection hidden="1"/>
    </xf>
    <xf numFmtId="0" fontId="3" fillId="3" borderId="10" xfId="1" applyNumberFormat="1" applyFont="1" applyFill="1" applyBorder="1" applyAlignment="1" applyProtection="1">
      <alignment horizontal="left" vertical="center" wrapText="1"/>
      <protection hidden="1"/>
    </xf>
    <xf numFmtId="0" fontId="13" fillId="4" borderId="7" xfId="1" applyNumberFormat="1" applyFont="1" applyFill="1" applyBorder="1" applyAlignment="1" applyProtection="1">
      <alignment horizontal="right" vertical="center" shrinkToFit="1"/>
      <protection locked="0"/>
    </xf>
    <xf numFmtId="166" fontId="3" fillId="3" borderId="8" xfId="1" applyNumberFormat="1" applyFont="1" applyFill="1" applyBorder="1" applyAlignment="1" applyProtection="1">
      <alignment horizontal="right" vertical="center" shrinkToFit="1"/>
      <protection hidden="1"/>
    </xf>
    <xf numFmtId="166" fontId="3" fillId="3" borderId="9" xfId="1" applyNumberFormat="1" applyFont="1" applyFill="1" applyBorder="1" applyAlignment="1" applyProtection="1">
      <alignment horizontal="right" vertical="center" shrinkToFit="1"/>
      <protection hidden="1"/>
    </xf>
    <xf numFmtId="166" fontId="3" fillId="3" borderId="10" xfId="1" applyNumberFormat="1" applyFont="1" applyFill="1" applyBorder="1" applyAlignment="1" applyProtection="1">
      <alignment horizontal="right" vertical="center" shrinkToFit="1"/>
      <protection hidden="1"/>
    </xf>
    <xf numFmtId="0" fontId="3" fillId="3" borderId="12" xfId="1" applyFont="1" applyFill="1" applyBorder="1" applyAlignment="1" applyProtection="1">
      <alignment horizontal="left" vertical="center" wrapText="1"/>
      <protection hidden="1"/>
    </xf>
    <xf numFmtId="0" fontId="3" fillId="3" borderId="13" xfId="1" applyFont="1" applyFill="1" applyBorder="1" applyAlignment="1" applyProtection="1">
      <alignment horizontal="left" vertical="center" wrapText="1"/>
      <protection hidden="1"/>
    </xf>
    <xf numFmtId="0" fontId="3" fillId="3" borderId="14" xfId="1" applyFont="1" applyFill="1" applyBorder="1" applyAlignment="1" applyProtection="1">
      <alignment horizontal="left" vertical="center" wrapText="1"/>
      <protection hidden="1"/>
    </xf>
    <xf numFmtId="0" fontId="3" fillId="3" borderId="12" xfId="1" applyNumberFormat="1" applyFont="1" applyFill="1" applyBorder="1" applyAlignment="1" applyProtection="1">
      <alignment horizontal="left" vertical="center" wrapText="1"/>
      <protection hidden="1"/>
    </xf>
    <xf numFmtId="0" fontId="3" fillId="3" borderId="14" xfId="1" applyNumberFormat="1" applyFont="1" applyFill="1" applyBorder="1" applyAlignment="1" applyProtection="1">
      <alignment horizontal="left" vertical="center" wrapText="1"/>
      <protection hidden="1"/>
    </xf>
    <xf numFmtId="0" fontId="13" fillId="4" borderId="11" xfId="1" applyNumberFormat="1" applyFont="1" applyFill="1" applyBorder="1" applyAlignment="1" applyProtection="1">
      <alignment horizontal="right" vertical="center" shrinkToFit="1"/>
      <protection locked="0"/>
    </xf>
    <xf numFmtId="166" fontId="3" fillId="3" borderId="12" xfId="1" applyNumberFormat="1" applyFont="1" applyFill="1" applyBorder="1" applyAlignment="1" applyProtection="1">
      <alignment horizontal="right" vertical="center" shrinkToFit="1"/>
      <protection hidden="1"/>
    </xf>
    <xf numFmtId="166" fontId="3" fillId="3" borderId="13" xfId="1" applyNumberFormat="1" applyFont="1" applyFill="1" applyBorder="1" applyAlignment="1" applyProtection="1">
      <alignment horizontal="right" vertical="center" shrinkToFit="1"/>
      <protection hidden="1"/>
    </xf>
    <xf numFmtId="166" fontId="3" fillId="3" borderId="14" xfId="1" applyNumberFormat="1" applyFont="1" applyFill="1" applyBorder="1" applyAlignment="1" applyProtection="1">
      <alignment horizontal="right" vertical="center" shrinkToFit="1"/>
      <protection hidden="1"/>
    </xf>
    <xf numFmtId="0" fontId="3" fillId="6" borderId="21" xfId="1" applyNumberFormat="1" applyFont="1" applyFill="1" applyBorder="1" applyAlignment="1" applyProtection="1">
      <alignment horizontal="center" vertical="center" shrinkToFit="1"/>
      <protection hidden="1"/>
    </xf>
    <xf numFmtId="0" fontId="3" fillId="6" borderId="0" xfId="1" applyFont="1" applyFill="1" applyBorder="1" applyAlignment="1" applyProtection="1">
      <alignment horizontal="left" vertical="center" wrapText="1"/>
      <protection hidden="1"/>
    </xf>
    <xf numFmtId="0" fontId="3" fillId="6" borderId="0" xfId="1" applyNumberFormat="1" applyFont="1" applyFill="1" applyBorder="1" applyAlignment="1" applyProtection="1">
      <alignment horizontal="left" vertical="center" wrapText="1"/>
      <protection hidden="1"/>
    </xf>
    <xf numFmtId="0" fontId="3" fillId="6" borderId="0" xfId="1" applyNumberFormat="1" applyFont="1" applyFill="1" applyBorder="1" applyAlignment="1" applyProtection="1">
      <alignment horizontal="center" vertical="center" shrinkToFit="1"/>
      <protection hidden="1"/>
    </xf>
    <xf numFmtId="0" fontId="3" fillId="6" borderId="0" xfId="1" applyNumberFormat="1" applyFont="1" applyFill="1" applyBorder="1" applyAlignment="1" applyProtection="1">
      <alignment horizontal="right" vertical="center" shrinkToFit="1"/>
      <protection locked="0"/>
    </xf>
    <xf numFmtId="166" fontId="3" fillId="6" borderId="0" xfId="1" applyNumberFormat="1" applyFont="1" applyFill="1" applyBorder="1" applyAlignment="1" applyProtection="1">
      <alignment horizontal="right" vertical="center" shrinkToFit="1"/>
      <protection hidden="1"/>
    </xf>
    <xf numFmtId="0" fontId="16" fillId="3" borderId="4" xfId="1" applyFont="1" applyFill="1" applyBorder="1" applyAlignment="1" applyProtection="1">
      <alignment horizontal="center" vertical="center"/>
    </xf>
    <xf numFmtId="0" fontId="16" fillId="3" borderId="5" xfId="1" applyFont="1" applyFill="1" applyBorder="1" applyAlignment="1" applyProtection="1">
      <alignment horizontal="center" vertical="center"/>
    </xf>
    <xf numFmtId="0" fontId="16" fillId="3" borderId="6" xfId="1" applyFont="1" applyFill="1" applyBorder="1" applyAlignment="1" applyProtection="1">
      <alignment horizontal="center" vertical="center"/>
    </xf>
    <xf numFmtId="0" fontId="3" fillId="3" borderId="4" xfId="1" applyFont="1" applyFill="1" applyBorder="1" applyAlignment="1" applyProtection="1">
      <alignment horizontal="center" vertical="center"/>
      <protection locked="0"/>
    </xf>
    <xf numFmtId="0" fontId="3" fillId="3" borderId="5" xfId="1" applyFont="1" applyFill="1" applyBorder="1" applyAlignment="1" applyProtection="1">
      <alignment horizontal="center" vertical="center"/>
      <protection locked="0"/>
    </xf>
    <xf numFmtId="0" fontId="3" fillId="3" borderId="22" xfId="1" applyFont="1" applyFill="1" applyBorder="1" applyAlignment="1" applyProtection="1">
      <alignment horizontal="center" vertical="center"/>
      <protection locked="0"/>
    </xf>
    <xf numFmtId="166" fontId="3" fillId="3" borderId="23" xfId="1" applyNumberFormat="1" applyFont="1" applyFill="1" applyBorder="1" applyAlignment="1" applyProtection="1">
      <alignment horizontal="right" vertical="center"/>
      <protection hidden="1"/>
    </xf>
    <xf numFmtId="166" fontId="3" fillId="3" borderId="24" xfId="1" applyNumberFormat="1" applyFont="1" applyFill="1" applyBorder="1" applyAlignment="1" applyProtection="1">
      <alignment horizontal="right" vertical="center"/>
      <protection hidden="1"/>
    </xf>
    <xf numFmtId="166" fontId="3" fillId="3" borderId="25" xfId="1" applyNumberFormat="1" applyFont="1" applyFill="1" applyBorder="1" applyAlignment="1" applyProtection="1">
      <alignment horizontal="right" vertical="center"/>
      <protection hidden="1"/>
    </xf>
    <xf numFmtId="0" fontId="16" fillId="3" borderId="26" xfId="1" applyFont="1" applyFill="1" applyBorder="1" applyAlignment="1" applyProtection="1">
      <alignment horizontal="center" vertical="center"/>
    </xf>
    <xf numFmtId="0" fontId="16" fillId="3" borderId="15" xfId="1" applyFont="1" applyFill="1" applyBorder="1" applyAlignment="1" applyProtection="1">
      <alignment horizontal="center" vertical="center"/>
    </xf>
    <xf numFmtId="0" fontId="16" fillId="3" borderId="16" xfId="1" applyFont="1" applyFill="1" applyBorder="1" applyAlignment="1" applyProtection="1">
      <alignment horizontal="center" vertical="center"/>
    </xf>
    <xf numFmtId="0" fontId="3" fillId="3" borderId="26" xfId="1" applyFont="1" applyFill="1" applyBorder="1" applyAlignment="1" applyProtection="1">
      <alignment horizontal="center" vertical="center"/>
      <protection locked="0"/>
    </xf>
    <xf numFmtId="0" fontId="3" fillId="3" borderId="15" xfId="1" applyFont="1" applyFill="1" applyBorder="1" applyAlignment="1" applyProtection="1">
      <alignment horizontal="center" vertical="center"/>
      <protection locked="0"/>
    </xf>
    <xf numFmtId="0" fontId="3" fillId="3" borderId="27" xfId="1" applyFont="1" applyFill="1" applyBorder="1" applyAlignment="1" applyProtection="1">
      <alignment horizontal="center" vertical="center"/>
      <protection locked="0"/>
    </xf>
    <xf numFmtId="166" fontId="3" fillId="3" borderId="28" xfId="1" applyNumberFormat="1" applyFont="1" applyFill="1" applyBorder="1" applyAlignment="1" applyProtection="1">
      <alignment horizontal="right" vertical="center"/>
      <protection hidden="1"/>
    </xf>
    <xf numFmtId="166" fontId="3" fillId="3" borderId="29" xfId="1" applyNumberFormat="1" applyFont="1" applyFill="1" applyBorder="1" applyAlignment="1" applyProtection="1">
      <alignment horizontal="right" vertical="center"/>
      <protection hidden="1"/>
    </xf>
    <xf numFmtId="166" fontId="3" fillId="3" borderId="30" xfId="1" applyNumberFormat="1" applyFont="1" applyFill="1" applyBorder="1" applyAlignment="1" applyProtection="1">
      <alignment horizontal="right" vertical="center"/>
      <protection hidden="1"/>
    </xf>
    <xf numFmtId="0" fontId="3" fillId="3" borderId="7" xfId="1" applyFont="1" applyFill="1" applyBorder="1" applyAlignment="1" applyProtection="1">
      <alignment horizontal="justify" vertical="center"/>
    </xf>
    <xf numFmtId="0" fontId="3" fillId="3" borderId="8" xfId="1" applyFont="1" applyFill="1" applyBorder="1" applyAlignment="1" applyProtection="1">
      <alignment horizontal="justify" vertical="center" wrapText="1" shrinkToFit="1"/>
    </xf>
    <xf numFmtId="0" fontId="3" fillId="3" borderId="9" xfId="1" applyFont="1" applyFill="1" applyBorder="1" applyAlignment="1" applyProtection="1">
      <alignment horizontal="justify" vertical="center" wrapText="1" shrinkToFit="1"/>
    </xf>
    <xf numFmtId="0" fontId="3" fillId="3" borderId="10" xfId="1" applyFont="1" applyFill="1" applyBorder="1" applyAlignment="1" applyProtection="1">
      <alignment horizontal="justify" vertical="center" wrapText="1" shrinkToFit="1"/>
    </xf>
    <xf numFmtId="0" fontId="3" fillId="3" borderId="31" xfId="1" applyFont="1" applyFill="1" applyBorder="1" applyAlignment="1" applyProtection="1">
      <alignment horizontal="justify" vertical="center" wrapText="1"/>
      <protection hidden="1"/>
    </xf>
    <xf numFmtId="0" fontId="3" fillId="3" borderId="24" xfId="1" applyFont="1" applyFill="1" applyBorder="1" applyAlignment="1" applyProtection="1">
      <alignment horizontal="justify" vertical="center"/>
      <protection hidden="1"/>
    </xf>
    <xf numFmtId="0" fontId="3" fillId="3" borderId="11" xfId="1" applyFont="1" applyFill="1" applyBorder="1" applyAlignment="1" applyProtection="1">
      <alignment horizontal="justify" vertical="center"/>
    </xf>
    <xf numFmtId="0" fontId="3" fillId="3" borderId="12" xfId="1" applyFont="1" applyFill="1" applyBorder="1" applyAlignment="1" applyProtection="1">
      <alignment horizontal="justify" vertical="center" wrapText="1" shrinkToFit="1"/>
    </xf>
    <xf numFmtId="0" fontId="3" fillId="3" borderId="13" xfId="1" applyFont="1" applyFill="1" applyBorder="1" applyAlignment="1" applyProtection="1">
      <alignment horizontal="justify" vertical="center" wrapText="1" shrinkToFit="1"/>
    </xf>
    <xf numFmtId="0" fontId="3" fillId="3" borderId="14" xfId="1" applyFont="1" applyFill="1" applyBorder="1" applyAlignment="1" applyProtection="1">
      <alignment horizontal="justify" vertical="center" wrapText="1" shrinkToFit="1"/>
    </xf>
    <xf numFmtId="0" fontId="3" fillId="3" borderId="21" xfId="1" applyFont="1" applyFill="1" applyBorder="1" applyAlignment="1" applyProtection="1">
      <alignment horizontal="justify" vertical="center"/>
      <protection hidden="1"/>
    </xf>
    <xf numFmtId="0" fontId="3" fillId="3" borderId="0" xfId="1" applyFont="1" applyFill="1" applyBorder="1" applyAlignment="1" applyProtection="1">
      <alignment horizontal="justify" vertical="center"/>
      <protection hidden="1"/>
    </xf>
    <xf numFmtId="14" fontId="3" fillId="3" borderId="0" xfId="1" applyNumberFormat="1" applyFont="1" applyFill="1" applyAlignment="1" applyProtection="1">
      <alignment horizontal="center" vertical="center"/>
      <protection locked="0"/>
    </xf>
    <xf numFmtId="0" fontId="3" fillId="3" borderId="0" xfId="1" applyFont="1" applyFill="1" applyBorder="1" applyAlignment="1" applyProtection="1">
      <alignment horizontal="center" vertical="center"/>
      <protection locked="0"/>
    </xf>
    <xf numFmtId="0" fontId="3" fillId="3" borderId="21" xfId="1" applyFont="1" applyFill="1" applyBorder="1" applyAlignment="1" applyProtection="1">
      <alignment horizontal="left" vertical="center"/>
      <protection hidden="1"/>
    </xf>
    <xf numFmtId="0" fontId="3" fillId="3" borderId="0" xfId="1" applyFont="1" applyFill="1" applyBorder="1" applyAlignment="1" applyProtection="1">
      <alignment horizontal="left" vertical="center"/>
      <protection hidden="1"/>
    </xf>
    <xf numFmtId="0" fontId="3" fillId="3" borderId="32" xfId="1" applyFont="1" applyFill="1" applyBorder="1" applyAlignment="1" applyProtection="1">
      <alignment horizontal="justify" vertical="center"/>
    </xf>
    <xf numFmtId="0" fontId="3" fillId="3" borderId="17" xfId="1" applyFont="1" applyFill="1" applyBorder="1" applyAlignment="1" applyProtection="1">
      <alignment horizontal="justify" vertical="center" wrapText="1" shrinkToFit="1"/>
    </xf>
    <xf numFmtId="0" fontId="3" fillId="3" borderId="18" xfId="1" applyFont="1" applyFill="1" applyBorder="1" applyAlignment="1" applyProtection="1">
      <alignment horizontal="justify" vertical="center" wrapText="1" shrinkToFit="1"/>
    </xf>
    <xf numFmtId="0" fontId="3" fillId="3" borderId="19" xfId="1" applyFont="1" applyFill="1" applyBorder="1" applyAlignment="1" applyProtection="1">
      <alignment horizontal="justify" vertical="center" wrapText="1" shrinkToFit="1"/>
    </xf>
    <xf numFmtId="0" fontId="3" fillId="3" borderId="0" xfId="1" applyFont="1" applyFill="1" applyAlignment="1" applyProtection="1">
      <alignment horizontal="center" vertical="center"/>
      <protection hidden="1"/>
    </xf>
    <xf numFmtId="0" fontId="15" fillId="3" borderId="5" xfId="1" applyFont="1" applyFill="1" applyBorder="1" applyAlignment="1" applyProtection="1">
      <alignment horizontal="left" vertical="center"/>
      <protection hidden="1"/>
    </xf>
    <xf numFmtId="0" fontId="2" fillId="3" borderId="0" xfId="1" applyFont="1" applyFill="1" applyAlignment="1" applyProtection="1">
      <alignment horizontal="left" vertical="center"/>
      <protection hidden="1"/>
    </xf>
    <xf numFmtId="0" fontId="2" fillId="3" borderId="0" xfId="1" applyFont="1" applyFill="1" applyBorder="1" applyAlignment="1" applyProtection="1">
      <alignment horizontal="justify" vertical="center"/>
      <protection locked="0"/>
    </xf>
    <xf numFmtId="0" fontId="1" fillId="3" borderId="0" xfId="1" applyFill="1" applyAlignment="1" applyProtection="1">
      <alignment vertical="center"/>
      <protection hidden="1"/>
    </xf>
    <xf numFmtId="0" fontId="1" fillId="3" borderId="0" xfId="1" applyFill="1" applyBorder="1" applyAlignment="1" applyProtection="1">
      <alignment vertical="center"/>
      <protection locked="0"/>
    </xf>
    <xf numFmtId="0" fontId="1" fillId="2" borderId="0" xfId="1" applyFill="1" applyAlignment="1" applyProtection="1">
      <alignment vertical="center"/>
      <protection hidden="1"/>
    </xf>
    <xf numFmtId="0" fontId="1" fillId="0" borderId="0" xfId="1" applyFill="1" applyAlignment="1" applyProtection="1">
      <alignment vertical="center"/>
      <protection hidden="1"/>
    </xf>
    <xf numFmtId="0" fontId="1" fillId="0" borderId="0" xfId="1" applyAlignment="1" applyProtection="1">
      <alignment vertical="center"/>
      <protection hidden="1"/>
    </xf>
    <xf numFmtId="0" fontId="7" fillId="2" borderId="0" xfId="1" applyFont="1" applyFill="1" applyAlignment="1" applyProtection="1">
      <alignment vertical="center"/>
      <protection hidden="1"/>
    </xf>
    <xf numFmtId="166" fontId="3" fillId="3" borderId="19" xfId="1" applyNumberFormat="1" applyFont="1" applyFill="1" applyBorder="1" applyAlignment="1" applyProtection="1">
      <alignment horizontal="right" vertical="center" shrinkToFit="1"/>
      <protection hidden="1"/>
    </xf>
    <xf numFmtId="166" fontId="3" fillId="3" borderId="18" xfId="1" applyNumberFormat="1" applyFont="1" applyFill="1" applyBorder="1" applyAlignment="1" applyProtection="1">
      <alignment horizontal="right" vertical="center" shrinkToFit="1"/>
      <protection hidden="1"/>
    </xf>
    <xf numFmtId="166" fontId="3" fillId="3" borderId="17" xfId="1" applyNumberFormat="1" applyFont="1" applyFill="1" applyBorder="1" applyAlignment="1" applyProtection="1">
      <alignment horizontal="right" vertical="center" shrinkToFit="1"/>
      <protection hidden="1"/>
    </xf>
    <xf numFmtId="0" fontId="3" fillId="4" borderId="32" xfId="1" applyNumberFormat="1" applyFont="1" applyFill="1" applyBorder="1" applyAlignment="1" applyProtection="1">
      <alignment horizontal="right" vertical="center" shrinkToFit="1"/>
      <protection locked="0"/>
    </xf>
    <xf numFmtId="0" fontId="3" fillId="3" borderId="32" xfId="1" applyNumberFormat="1" applyFont="1" applyFill="1" applyBorder="1" applyAlignment="1" applyProtection="1">
      <alignment horizontal="center" vertical="center" shrinkToFit="1"/>
      <protection hidden="1"/>
    </xf>
    <xf numFmtId="0" fontId="3" fillId="3" borderId="19" xfId="1" applyNumberFormat="1" applyFont="1" applyFill="1" applyBorder="1" applyAlignment="1" applyProtection="1">
      <alignment horizontal="left" vertical="center" wrapText="1"/>
      <protection hidden="1"/>
    </xf>
    <xf numFmtId="0" fontId="3" fillId="3" borderId="17" xfId="1" applyNumberFormat="1" applyFont="1" applyFill="1" applyBorder="1" applyAlignment="1" applyProtection="1">
      <alignment horizontal="left" vertical="center" wrapText="1"/>
      <protection hidden="1"/>
    </xf>
    <xf numFmtId="0" fontId="3" fillId="3" borderId="19" xfId="1" applyFont="1" applyFill="1" applyBorder="1" applyAlignment="1" applyProtection="1">
      <alignment horizontal="left" vertical="center" wrapText="1"/>
      <protection hidden="1"/>
    </xf>
    <xf numFmtId="0" fontId="3" fillId="3" borderId="18" xfId="1" applyFont="1" applyFill="1" applyBorder="1" applyAlignment="1" applyProtection="1">
      <alignment horizontal="left" vertical="center" wrapText="1"/>
      <protection hidden="1"/>
    </xf>
    <xf numFmtId="0" fontId="3" fillId="3" borderId="17" xfId="1" applyFont="1" applyFill="1" applyBorder="1" applyAlignment="1" applyProtection="1">
      <alignment horizontal="left" vertical="center" wrapText="1"/>
      <protection hidden="1"/>
    </xf>
    <xf numFmtId="0" fontId="1" fillId="4" borderId="0" xfId="1" applyFill="1" applyAlignment="1" applyProtection="1">
      <alignment vertical="center"/>
      <protection hidden="1"/>
    </xf>
    <xf numFmtId="0" fontId="18" fillId="2" borderId="0" xfId="1" applyFont="1" applyFill="1" applyAlignment="1" applyProtection="1">
      <alignment vertical="center"/>
      <protection hidden="1"/>
    </xf>
    <xf numFmtId="0" fontId="1" fillId="4" borderId="0" xfId="1" applyFont="1" applyFill="1" applyAlignment="1" applyProtection="1">
      <alignment vertical="center"/>
      <protection hidden="1"/>
    </xf>
    <xf numFmtId="0" fontId="1" fillId="2" borderId="0" xfId="1" applyFont="1" applyFill="1" applyAlignment="1" applyProtection="1">
      <alignment vertical="center"/>
      <protection hidden="1"/>
    </xf>
    <xf numFmtId="0" fontId="1" fillId="0" borderId="0" xfId="1" applyFont="1" applyFill="1" applyAlignment="1" applyProtection="1">
      <alignment vertical="center"/>
      <protection hidden="1"/>
    </xf>
    <xf numFmtId="0" fontId="3" fillId="3" borderId="0" xfId="1" applyFont="1" applyFill="1" applyAlignment="1" applyProtection="1">
      <alignment horizontal="justify" vertical="center"/>
      <protection locked="0"/>
    </xf>
    <xf numFmtId="0" fontId="3" fillId="2" borderId="0" xfId="1" applyFont="1" applyFill="1" applyAlignment="1" applyProtection="1">
      <alignment vertical="center"/>
      <protection hidden="1"/>
    </xf>
    <xf numFmtId="0" fontId="19" fillId="2" borderId="0" xfId="1" applyFont="1" applyFill="1" applyAlignment="1" applyProtection="1">
      <alignment vertical="center"/>
      <protection locked="0"/>
    </xf>
    <xf numFmtId="0" fontId="20" fillId="3" borderId="0" xfId="1" applyFont="1" applyFill="1" applyAlignment="1" applyProtection="1">
      <alignment horizontal="center" vertical="center"/>
      <protection locked="0"/>
    </xf>
  </cellXfs>
  <cellStyles count="9">
    <cellStyle name="Comma [0]_BOS_NAKİT" xfId="2"/>
    <cellStyle name="Comma_BOS_NAKİT" xfId="3"/>
    <cellStyle name="Currency [0]_BOS_NAKİT" xfId="4"/>
    <cellStyle name="Currency_BOS_NAKİT" xfId="5"/>
    <cellStyle name="Normal" xfId="0" builtinId="0"/>
    <cellStyle name="Normal_doğrudan temin" xfId="1"/>
    <cellStyle name="ParaBirimi ytl" xfId="6"/>
    <cellStyle name="Virgül [0]_Arşiv" xfId="7"/>
    <cellStyle name="YTL /YKRŞ"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20" dropStyle="combo" dx="15" fmlaLink="$M$1" fmlaRange="'[5]VERİ GİRİŞİ (2)'!$M$4:$Q$32" sel="10" val="3"/>
</file>

<file path=xl/ctrlProps/ctrlProp2.xml><?xml version="1.0" encoding="utf-8"?>
<formControlPr xmlns="http://schemas.microsoft.com/office/spreadsheetml/2009/9/main" objectType="Drop" dropLines="20" dropStyle="combo" dx="15" fmlaLink="$L$1" fmlaRange="'[5]VERİ GİRİŞİ (2)'!$M$4:$Q$32" sel="9" val="4"/>
</file>

<file path=xl/ctrlProps/ctrlProp3.xml><?xml version="1.0" encoding="utf-8"?>
<formControlPr xmlns="http://schemas.microsoft.com/office/spreadsheetml/2009/9/main" objectType="Drop" dropLines="20" dropStyle="combo" dx="15" fmlaLink="$K$1" fmlaRange="'[5]VERİ GİRİŞİ (2)'!$M$4:$Q$32" sel="8" val="2"/>
</file>

<file path=xl/ctrlProps/ctrlProp4.xml><?xml version="1.0" encoding="utf-8"?>
<formControlPr xmlns="http://schemas.microsoft.com/office/spreadsheetml/2009/9/main" objectType="Drop" dropLines="10" dropStyle="combo" dx="15" fmlaLink="'[5]VERİ GİRİŞİ (2)'!$CV$13" fmlaRange="'[5]VERİ GİRİŞİ (2)'!$CL$3:$CS$12" sel="2" val="0"/>
</file>

<file path=xl/ctrlProps/ctrlProp5.xml><?xml version="1.0" encoding="utf-8"?>
<formControlPr xmlns="http://schemas.microsoft.com/office/spreadsheetml/2009/9/main" objectType="Drop" dropLines="20" dropStyle="combo" dx="15" fmlaLink="'[5]VERİ GİRİŞİ (2)'!$V$36" fmlaRange="'[5]VERİ GİRİŞİ (2)'!$CE$26:$CE$32"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676275</xdr:colOff>
          <xdr:row>15</xdr:row>
          <xdr:rowOff>85725</xdr:rowOff>
        </xdr:from>
        <xdr:to>
          <xdr:col>11</xdr:col>
          <xdr:colOff>114300</xdr:colOff>
          <xdr:row>16</xdr:row>
          <xdr:rowOff>190500</xdr:rowOff>
        </xdr:to>
        <xdr:sp macro="" textlink="">
          <xdr:nvSpPr>
            <xdr:cNvPr id="3078" name="Drop Down 6" hidden="1">
              <a:extLst>
                <a:ext uri="{63B3BB69-23CF-44E3-9099-C40C66FF867C}">
                  <a14:compatExt spid="_x0000_s307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16</xdr:row>
          <xdr:rowOff>0</xdr:rowOff>
        </xdr:from>
        <xdr:to>
          <xdr:col>6</xdr:col>
          <xdr:colOff>1704975</xdr:colOff>
          <xdr:row>16</xdr:row>
          <xdr:rowOff>200025</xdr:rowOff>
        </xdr:to>
        <xdr:sp macro="" textlink="">
          <xdr:nvSpPr>
            <xdr:cNvPr id="3079" name="Drop Down 7" hidden="1">
              <a:extLst>
                <a:ext uri="{63B3BB69-23CF-44E3-9099-C40C66FF867C}">
                  <a14:compatExt spid="_x0000_s307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9525</xdr:rowOff>
        </xdr:from>
        <xdr:to>
          <xdr:col>4</xdr:col>
          <xdr:colOff>1905000</xdr:colOff>
          <xdr:row>17</xdr:row>
          <xdr:rowOff>9525</xdr:rowOff>
        </xdr:to>
        <xdr:sp macro="" textlink="">
          <xdr:nvSpPr>
            <xdr:cNvPr id="3080" name="Drop Down 8" hidden="1">
              <a:extLst>
                <a:ext uri="{63B3BB69-23CF-44E3-9099-C40C66FF867C}">
                  <a14:compatExt spid="_x0000_s308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1495425</xdr:colOff>
          <xdr:row>3</xdr:row>
          <xdr:rowOff>9525</xdr:rowOff>
        </xdr:from>
        <xdr:to>
          <xdr:col>7</xdr:col>
          <xdr:colOff>47625</xdr:colOff>
          <xdr:row>4</xdr:row>
          <xdr:rowOff>9525</xdr:rowOff>
        </xdr:to>
        <xdr:sp macro="" textlink="">
          <xdr:nvSpPr>
            <xdr:cNvPr id="3081" name="Drop Down 9" hidden="1">
              <a:extLst>
                <a:ext uri="{63B3BB69-23CF-44E3-9099-C40C66FF867C}">
                  <a14:compatExt spid="_x0000_s308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1228725</xdr:colOff>
          <xdr:row>19</xdr:row>
          <xdr:rowOff>76200</xdr:rowOff>
        </xdr:from>
        <xdr:to>
          <xdr:col>6</xdr:col>
          <xdr:colOff>1447800</xdr:colOff>
          <xdr:row>20</xdr:row>
          <xdr:rowOff>180975</xdr:rowOff>
        </xdr:to>
        <xdr:sp macro="" textlink="">
          <xdr:nvSpPr>
            <xdr:cNvPr id="3082" name="Drop Down 10" hidden="1">
              <a:extLst>
                <a:ext uri="{63B3BB69-23CF-44E3-9099-C40C66FF867C}">
                  <a14:compatExt spid="_x0000_s3082"/>
                </a:ext>
              </a:extLst>
            </xdr:cNvPr>
            <xdr:cNvSpPr/>
          </xdr:nvSpPr>
          <xdr:spPr>
            <a:xfrm>
              <a:off x="0" y="0"/>
              <a:ext cx="0" cy="0"/>
            </a:xfrm>
            <a:prstGeom prst="rect">
              <a:avLst/>
            </a:prstGeom>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a&#252;st/&#304;haleler%20ve%20&#214;demeler-2012/Fuel%20Oil%20Al&#305;m&#305;-2%202012-2013%20(Do&#287;rudan%20Temin)/&#304;haleler/BO&#350;/B&#304;LG&#304;SAYAR/Muhasebe/Nakitler/TA&#350;INIR%20mAL%20mEVZUATI%202007/Defter%20ve%20Cetveller%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uhasebat.gov.tr/Documents%20and%20Settings/Administrator/Local%20Settings/Temporary%20Internet%20Files/Content.IE5/VLJMCPFO/Son/DS&#304;MY%20Ekl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412/Downloads/Temizli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sa&#252;st/&#304;haleler%20ve%20&#214;demeler-2012/Fuel%20Oil%20Al&#305;m&#305;-2%202012-2013%20(Do&#287;rudan%20Temin)/&#304;haleler/BO&#350;/B&#304;LG&#304;SAYAR/Muhasebe/Nakitler/Users/Acer/AppData/Local/Temp/Rar$DI00.716/24-Maas%20Programi%20(%2040%20Kisilik%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LIMLAR/KL&#304;MALAR%20-%20Kopy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örnek1"/>
      <sheetName val="açıklama 1"/>
      <sheetName val="örnek2"/>
      <sheetName val="açıklama 2"/>
      <sheetName val="örnek 3"/>
      <sheetName val="açıklama 3"/>
      <sheetName val="örnek 4"/>
      <sheetName val="açıklama 4"/>
      <sheetName val="örnek 5"/>
      <sheetName val="örnek 5A"/>
      <sheetName val="açıklama 5A"/>
      <sheetName val="Örnek 6"/>
      <sheetName val="açıklama6"/>
      <sheetName val="Örnek 6A"/>
      <sheetName val="açıklama 6A"/>
      <sheetName val="örnek 7"/>
      <sheetName val="örnek8"/>
      <sheetName val="açıklama 8"/>
      <sheetName val="örnek 9"/>
      <sheetName val="açıklama 9"/>
      <sheetName val="Örnek 10"/>
      <sheetName val="açıklama 10"/>
      <sheetName val="Örnek 11 "/>
      <sheetName val="açıklama 11"/>
      <sheetName val="örnek 12"/>
      <sheetName val="açıklama 12"/>
      <sheetName val="Örnek13"/>
      <sheetName val="açıklama 13"/>
      <sheetName val="Örnek 14"/>
      <sheetName val="açıklama 14 "/>
      <sheetName val="Örnek 15"/>
      <sheetName val="açıklama 15"/>
      <sheetName val="örnek 16"/>
      <sheetName val="açıklama 16"/>
      <sheetName val="Örnek 17"/>
      <sheetName val="Örnek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şlık"/>
      <sheetName val="tahakkuk müzekkeresi_1"/>
      <sheetName val="SAİ_yeni_2"/>
      <sheetName val="Env_Bilanço Defteri_5"/>
      <sheetName val="5_1"/>
      <sheetName val="5_2"/>
      <sheetName val="5_3"/>
      <sheetName val="5_4"/>
      <sheetName val="5_5"/>
      <sheetName val="5_6"/>
      <sheetName val="5_7"/>
      <sheetName val="5_8"/>
      <sheetName val="5_9"/>
      <sheetName val="5_10"/>
      <sheetName val="5_11"/>
      <sheetName val="5_12"/>
      <sheetName val="Günlük Kasa Defteri_6"/>
      <sheetName val="vezne alındısı_7"/>
      <sheetName val="sayman mutemedi alındısı_8"/>
      <sheetName val="banka kredi alındısı_9"/>
      <sheetName val="mahsup alındısı_10"/>
      <sheetName val="menkul kıymetler alındısı_11"/>
      <sheetName val="teslimat müzekkeresi_1_12"/>
      <sheetName val="teslimat müzekkeresi_2_12"/>
      <sheetName val="gönderme emri_13"/>
      <sheetName val="Ayniyat Alındısı_yeni_14"/>
      <sheetName val="ambar stok cıkıs fısı_15"/>
      <sheetName val="Stok_HAr_Def_16"/>
      <sheetName val="DipKoçanı_yeni_17"/>
      <sheetName val="Duran_Var_18"/>
      <sheetName val="İhtiyaç Pusulası_19"/>
      <sheetName val="Maliyet Pusulası_20"/>
      <sheetName val="Sipariş Pusulası_21"/>
      <sheetName val="İmalat Def._22"/>
      <sheetName val="Aylık Mizan_23"/>
      <sheetName val="Döner Ser.Aylık Has.Bild._24"/>
      <sheetName val="Döner Ser.Yıllık Has.Bild._25"/>
      <sheetName val="kesin mizan_26"/>
      <sheetName val="faaliyet raporu_27"/>
      <sheetName val="faaliyet raporu II_27"/>
      <sheetName val="faaliyet raporuIII_27_1"/>
      <sheetName val="faaliyet raporuIII_27_2"/>
      <sheetName val="faaliyet raporuIII_27_3"/>
      <sheetName val="faaliyet raporuIII_27_4"/>
      <sheetName val="faaliyet raporu IV_27"/>
      <sheetName val="faaliyet raporu V_27"/>
      <sheetName val="faaliyet raporu VI_27"/>
      <sheetName val="Fon_Ak_Tab"/>
      <sheetName val="Nakit "/>
      <sheetName val="Say.İl.Cet_28"/>
      <sheetName val="kayıt bıldırımı_29"/>
      <sheetName val="döner ser.hesap kartı_30"/>
      <sheetName val="kadro defteri_31"/>
      <sheetName val="kadro ve aylık kartı_32"/>
      <sheetName val="dava defteri_33"/>
      <sheetName val="alındı kayıt defteri_34"/>
      <sheetName val="Arşiv Defteri_35"/>
      <sheetName val="Devir Cetveli_36"/>
      <sheetName val="Devir Cetveli_36_1"/>
      <sheetName val="Devir Cetveli_36_2"/>
      <sheetName val="Devir Cetveli_36_3"/>
      <sheetName val="Devir Cetveli_36_4"/>
      <sheetName val="Devir Cetveli_36_5"/>
      <sheetName val="Devir Cetveli_36_6"/>
      <sheetName val="Devir Cetveli_36_7"/>
      <sheetName val="Devir Cetveli_36_8"/>
      <sheetName val="Devir Cetveli_36_9"/>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KLİF"/>
      <sheetName val=" Yak.Mal.Hes.Cet"/>
      <sheetName val="SÖZLEŞME"/>
      <sheetName val="Piyasa Fiyat Ar.Tut."/>
      <sheetName val="ÖDEME EMRİ"/>
      <sheetName val="VERİ GİRİŞİ"/>
      <sheetName val="FİYAT İSTEME"/>
      <sheetName val="onay"/>
      <sheetName val="muayene raporu"/>
      <sheetName val="MUA. VE KABUL BELGESİ"/>
      <sheetName val="Sayf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ler"/>
      <sheetName val="HESAPLAR"/>
      <sheetName val="KİŞİLER"/>
      <sheetName val="ANA SAYFA"/>
      <sheetName val="MAAŞ BORDROSU"/>
      <sheetName val="KURUMLAR"/>
      <sheetName val="Ödeme Emri"/>
      <sheetName val="MAAŞ  BORDROSU(FARK)"/>
      <sheetName val="Ödeme Emri ( FARK )"/>
      <sheetName val="Banka listesi (FARK)"/>
      <sheetName val="Banka listesi"/>
      <sheetName val="Pers.Bil."/>
      <sheetName val="Eczane Kesin.lis 2"/>
      <sheetName val="Eczane Kesin.lis"/>
      <sheetName val="Sen.Kes."/>
      <sheetName val="Ver.İnd.Bord."/>
      <sheetName val="İlksan.Kes. "/>
      <sheetName val="KURUM"/>
      <sheetName val="HESAP"/>
      <sheetName val="KİŞ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 (2)"/>
      <sheetName val="DETAYLI HES.PLANI (2)"/>
      <sheetName val="VERİ GİRİŞİ (2)"/>
      <sheetName val="LÜZUM ONAYI (2)"/>
      <sheetName val="malzeme (2)"/>
      <sheetName val=" Yak.Mal.Hes.Cet (2)"/>
      <sheetName val="onay (2)"/>
      <sheetName val="TEKLİF (2)"/>
      <sheetName val="Piyasa Fiyat Ar.Tut. (2)"/>
      <sheetName val="MUA. VE KABUL BELGESİ (2)"/>
      <sheetName val="SÖZLEŞME (2)"/>
      <sheetName val="altınordu malzeme (2)"/>
      <sheetName val="Sayfa1 (2)"/>
      <sheetName val="Sayfa2 (2)"/>
      <sheetName val="muayene talep yazısı (2)"/>
      <sheetName val="muayene raporu (2)"/>
      <sheetName val="Taşınır Kod Listesi (2)"/>
      <sheetName val="TAŞINIR İŞ. F. (2)"/>
      <sheetName val="ÖDEME EMRİ (2)"/>
      <sheetName val="KURUMLAR VE GÖREVLİLER (2)"/>
      <sheetName val="HESAPLAR (2)"/>
      <sheetName val="KİŞİLER (2)"/>
      <sheetName val="AÇIKLAMA"/>
      <sheetName val="DETAYLI HES.PLANI"/>
      <sheetName val="VERİ GİRİŞİ"/>
      <sheetName val="LÜZUM ONAYI"/>
      <sheetName val="malzeme"/>
      <sheetName val="FİYAT İSTEME"/>
      <sheetName val=" Yak.Mal.Hes.Cet"/>
      <sheetName val="onay"/>
      <sheetName val="TEKLİF"/>
      <sheetName val="Piyasa Fiyat Ar.Tut."/>
      <sheetName val="MUA. VE KABUL BELGESİ"/>
      <sheetName val="SÖZLEŞME"/>
      <sheetName val="altınordu malzeme"/>
      <sheetName val="Sayfa1"/>
      <sheetName val="Sayfa2"/>
      <sheetName val="muayene talep yazısı"/>
      <sheetName val="muayene raporu"/>
      <sheetName val="Taşınır Kod Listesi"/>
      <sheetName val="TAŞINIR İŞ. F."/>
      <sheetName val="ÖDEME EMRİ"/>
      <sheetName val="KURUMLAR VE GÖREVLİLER"/>
      <sheetName val="HESAPLAR"/>
      <sheetName val="KİŞİLER"/>
    </sheetNames>
    <sheetDataSet>
      <sheetData sheetId="0"/>
      <sheetData sheetId="1"/>
      <sheetData sheetId="2">
        <row r="5">
          <cell r="K5">
            <v>45575</v>
          </cell>
          <cell r="M5" t="str">
            <v>ALAADDİN ALP</v>
          </cell>
          <cell r="BO5" t="str">
            <v>Okul Müdürü</v>
          </cell>
        </row>
        <row r="6">
          <cell r="M6" t="str">
            <v>Nurdan KIZILAY-</v>
          </cell>
          <cell r="BO6" t="str">
            <v>Müdür yardımcısı-Başkan</v>
          </cell>
        </row>
        <row r="7">
          <cell r="M7" t="str">
            <v>Şehriye Defne YILDIZ</v>
          </cell>
          <cell r="BO7" t="str">
            <v>Öğretmen-Üye</v>
          </cell>
        </row>
        <row r="8">
          <cell r="M8" t="str">
            <v>Emine ATAŞ</v>
          </cell>
          <cell r="BO8" t="str">
            <v>Öğretmen-Üye</v>
          </cell>
        </row>
        <row r="9">
          <cell r="M9" t="str">
            <v>Fatma ÜZEL</v>
          </cell>
          <cell r="BO9" t="str">
            <v>Öğretmen-Üye</v>
          </cell>
        </row>
        <row r="10">
          <cell r="M10" t="str">
            <v>Esra HASANOĞLU</v>
          </cell>
          <cell r="BO10" t="str">
            <v>Öğretmen-Üye</v>
          </cell>
        </row>
        <row r="11">
          <cell r="M11" t="str">
            <v>FİRAKE BAYĞUT</v>
          </cell>
          <cell r="BO11" t="str">
            <v>Öğretmen-Üye</v>
          </cell>
        </row>
        <row r="12">
          <cell r="M12" t="str">
            <v>GÜLCAN NAKÇİ</v>
          </cell>
          <cell r="BO12" t="str">
            <v>Öğretmen-Üye</v>
          </cell>
        </row>
        <row r="13">
          <cell r="M13" t="str">
            <v>AYSEL ELENSARİ</v>
          </cell>
          <cell r="BO13" t="str">
            <v>Öğretmen-Üye</v>
          </cell>
        </row>
        <row r="14">
          <cell r="M14" t="str">
            <v>NEJLA KARAKUŞ</v>
          </cell>
          <cell r="BO14" t="str">
            <v>Öğretmen-Üye</v>
          </cell>
        </row>
        <row r="18">
          <cell r="B18" t="str">
            <v>E-66326517-934-53</v>
          </cell>
        </row>
        <row r="27">
          <cell r="CE27" t="str">
            <v>Satın Alınacak Malın</v>
          </cell>
        </row>
        <row r="28">
          <cell r="CE28" t="str">
            <v>Satın Alınacak Hizmetin</v>
          </cell>
        </row>
        <row r="29">
          <cell r="B29" t="str">
            <v>T.C.</v>
          </cell>
          <cell r="CE29" t="str">
            <v>Satın Alınacak Mal ve Hizmetin</v>
          </cell>
        </row>
        <row r="30">
          <cell r="B30" t="str">
            <v>KAYAPINAR KAYMAKAMLIĞI</v>
          </cell>
        </row>
        <row r="31">
          <cell r="B31" t="str">
            <v>Gökkuşağı Anaokulu Müdürülüğü</v>
          </cell>
        </row>
        <row r="32">
          <cell r="B32">
            <v>0</v>
          </cell>
        </row>
        <row r="36">
          <cell r="V36">
            <v>2</v>
          </cell>
        </row>
        <row r="43">
          <cell r="A43">
            <v>1</v>
          </cell>
          <cell r="B43" t="str">
            <v>Çift Bölmeli Sıkmalı Paspas Seti</v>
          </cell>
          <cell r="F43" t="str">
            <v>Islak Kuru Moplu Çift Hazneli</v>
          </cell>
          <cell r="J43">
            <v>4</v>
          </cell>
          <cell r="K43" t="str">
            <v>Adet</v>
          </cell>
        </row>
        <row r="44">
          <cell r="A44">
            <v>2</v>
          </cell>
          <cell r="B44" t="str">
            <v xml:space="preserve">Bulaşık Makinesi Deterjanı
(Sanayi Tipi- Endüstriyel)
</v>
          </cell>
          <cell r="F44" t="str">
            <v>20 kg'lık Sanayi Tipi</v>
          </cell>
          <cell r="J44">
            <v>10</v>
          </cell>
          <cell r="K44" t="str">
            <v>Adet</v>
          </cell>
        </row>
        <row r="45">
          <cell r="A45">
            <v>3</v>
          </cell>
          <cell r="B45" t="str">
            <v>Çöp Poşeti Jumbo Boy</v>
          </cell>
          <cell r="F45" t="str">
            <v>80*110 10*20 lik 25 kiloluk</v>
          </cell>
          <cell r="J45">
            <v>20</v>
          </cell>
          <cell r="K45" t="str">
            <v>Adet</v>
          </cell>
        </row>
        <row r="46">
          <cell r="A46">
            <v>4</v>
          </cell>
          <cell r="B46" t="str">
            <v>Çöp Poşeti Büyük Boy</v>
          </cell>
          <cell r="F46" t="str">
            <v>65*80 50 litrelik</v>
          </cell>
          <cell r="J46">
            <v>20</v>
          </cell>
          <cell r="K46" t="str">
            <v>Adet</v>
          </cell>
        </row>
        <row r="47">
          <cell r="A47">
            <v>5</v>
          </cell>
          <cell r="B47" t="str">
            <v>Galoş</v>
          </cell>
          <cell r="F47" t="str">
            <v>500 lük</v>
          </cell>
          <cell r="J47">
            <v>20</v>
          </cell>
          <cell r="K47" t="str">
            <v>Adet</v>
          </cell>
        </row>
        <row r="48">
          <cell r="A48">
            <v>6</v>
          </cell>
          <cell r="B48" t="str">
            <v>Sıvı Sabun</v>
          </cell>
          <cell r="F48" t="str">
            <v>5 litrelik</v>
          </cell>
          <cell r="J48">
            <v>20</v>
          </cell>
          <cell r="K48" t="str">
            <v>Adet</v>
          </cell>
        </row>
        <row r="49">
          <cell r="A49">
            <v>7</v>
          </cell>
          <cell r="B49" t="str">
            <v xml:space="preserve">Bulaşık Makinesi parlatıcısı
(Sanayi Tipi- Endüstriyel)
</v>
          </cell>
          <cell r="F49" t="str">
            <v>20 kg'lık Sanayi Tipi</v>
          </cell>
          <cell r="J49">
            <v>5</v>
          </cell>
          <cell r="K49" t="str">
            <v>Adet</v>
          </cell>
        </row>
        <row r="50">
          <cell r="A50">
            <v>8</v>
          </cell>
          <cell r="B50" t="str">
            <v>Mop başlığı ve Mop Sapı</v>
          </cell>
          <cell r="F50" t="str">
            <v xml:space="preserve"> Gövde uzunluğu 10 cm sap uzunluğu 25 cm  </v>
          </cell>
          <cell r="J50">
            <v>2</v>
          </cell>
          <cell r="K50" t="str">
            <v>Adet</v>
          </cell>
        </row>
        <row r="51">
          <cell r="A51">
            <v>9</v>
          </cell>
          <cell r="B51" t="str">
            <v>Mikrofiber Bez</v>
          </cell>
          <cell r="F51" t="str">
            <v>a kalite 60*40 cm 4lü paket</v>
          </cell>
          <cell r="J51">
            <v>10</v>
          </cell>
          <cell r="K51" t="str">
            <v>Adet</v>
          </cell>
        </row>
        <row r="52">
          <cell r="A52">
            <v>10</v>
          </cell>
          <cell r="B52" t="str">
            <v xml:space="preserve">Saplı Fırça </v>
          </cell>
          <cell r="J52">
            <v>10</v>
          </cell>
          <cell r="K52" t="str">
            <v>Adet</v>
          </cell>
        </row>
        <row r="53">
          <cell r="A53">
            <v>11</v>
          </cell>
          <cell r="B53" t="str">
            <v>Çöp kovası</v>
          </cell>
          <cell r="F53" t="str">
            <v>15 Literlik Kapaklı</v>
          </cell>
          <cell r="J53">
            <v>8</v>
          </cell>
          <cell r="K53" t="str">
            <v>Adet</v>
          </cell>
        </row>
        <row r="54">
          <cell r="A54">
            <v>12</v>
          </cell>
          <cell r="B54" t="str">
            <v>Pedallı Çöp Kovası</v>
          </cell>
          <cell r="F54" t="str">
            <v>30 litre</v>
          </cell>
          <cell r="J54">
            <v>2</v>
          </cell>
          <cell r="K54" t="str">
            <v>Adet</v>
          </cell>
        </row>
        <row r="55">
          <cell r="A55">
            <v>13</v>
          </cell>
          <cell r="B55" t="str">
            <v>Çamaşır Suyu</v>
          </cell>
          <cell r="F55" t="str">
            <v>10 kg lik</v>
          </cell>
          <cell r="J55">
            <v>20</v>
          </cell>
          <cell r="K55" t="str">
            <v>Adet</v>
          </cell>
        </row>
        <row r="56">
          <cell r="A56">
            <v>14</v>
          </cell>
          <cell r="B56" t="str">
            <v>Çöp Poşeti Orta Boy</v>
          </cell>
          <cell r="F56" t="str">
            <v>orta boy</v>
          </cell>
          <cell r="J56">
            <v>20</v>
          </cell>
          <cell r="K56" t="str">
            <v>Adet</v>
          </cell>
        </row>
        <row r="57">
          <cell r="A57">
            <v>15</v>
          </cell>
          <cell r="B57" t="str">
            <v>Vileda Başlığı</v>
          </cell>
          <cell r="F57" t="str">
            <v>Mikrofiber 1. Kalite</v>
          </cell>
          <cell r="J57">
            <v>20</v>
          </cell>
          <cell r="K57" t="str">
            <v>Adet</v>
          </cell>
        </row>
        <row r="58">
          <cell r="A58">
            <v>16</v>
          </cell>
          <cell r="B58" t="str">
            <v>Uzun Saplı kürek ve fırça Seti</v>
          </cell>
          <cell r="F58" t="str">
            <v xml:space="preserve">Hazneli </v>
          </cell>
          <cell r="J58">
            <v>3</v>
          </cell>
          <cell r="K58" t="str">
            <v>Adet</v>
          </cell>
        </row>
        <row r="59">
          <cell r="A59">
            <v>17</v>
          </cell>
          <cell r="B59" t="str">
            <v>Maşrapa</v>
          </cell>
          <cell r="F59" t="str">
            <v>1.kalite</v>
          </cell>
          <cell r="J59">
            <v>10</v>
          </cell>
          <cell r="K59" t="str">
            <v>Adet</v>
          </cell>
        </row>
        <row r="60">
          <cell r="A60">
            <v>18</v>
          </cell>
          <cell r="B60" t="str">
            <v xml:space="preserve">Sıvı Bulaşık Detrejanı </v>
          </cell>
          <cell r="F60" t="str">
            <v>El Deterjanı 5litrelik</v>
          </cell>
          <cell r="J60">
            <v>10</v>
          </cell>
          <cell r="K60" t="str">
            <v>Adet</v>
          </cell>
        </row>
        <row r="61">
          <cell r="A61">
            <v>19</v>
          </cell>
          <cell r="B61" t="str">
            <v>Yağ Çöz</v>
          </cell>
          <cell r="F61" t="str">
            <v>20 kg lik</v>
          </cell>
          <cell r="J61">
            <v>5</v>
          </cell>
          <cell r="K61" t="str">
            <v>Adet</v>
          </cell>
        </row>
        <row r="62">
          <cell r="A62">
            <v>20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43</v>
          </cell>
        </row>
        <row r="86">
          <cell r="A86">
            <v>0</v>
          </cell>
        </row>
        <row r="87">
          <cell r="A87">
            <v>0</v>
          </cell>
        </row>
        <row r="88">
          <cell r="A88">
            <v>0</v>
          </cell>
        </row>
        <row r="89">
          <cell r="A89">
            <v>0</v>
          </cell>
        </row>
        <row r="90">
          <cell r="A90">
            <v>0</v>
          </cell>
        </row>
        <row r="91">
          <cell r="A91">
            <v>0</v>
          </cell>
        </row>
        <row r="92">
          <cell r="A92">
            <v>0</v>
          </cell>
        </row>
        <row r="93">
          <cell r="A93">
            <v>51</v>
          </cell>
        </row>
        <row r="94">
          <cell r="A94">
            <v>52</v>
          </cell>
        </row>
        <row r="95">
          <cell r="A95">
            <v>53</v>
          </cell>
        </row>
        <row r="96">
          <cell r="A96">
            <v>54</v>
          </cell>
        </row>
        <row r="97">
          <cell r="A97">
            <v>55</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7">
          <cell r="B147" t="str">
            <v>ŞARTNAME (DİĞER ŞARTLAR)</v>
          </cell>
        </row>
        <row r="148">
          <cell r="B148" t="str">
            <v xml:space="preserve">  1- TESLİM SÜRESİ</v>
          </cell>
          <cell r="F148" t="str">
            <v>15 gün</v>
          </cell>
        </row>
        <row r="149">
          <cell r="B149" t="str">
            <v xml:space="preserve">  2- TESLİM EDİLECEK PARTİ MİKTARI</v>
          </cell>
          <cell r="F149" t="str">
            <v>ihtiyaca göre/günlük/haftalık peyderpey</v>
          </cell>
        </row>
        <row r="150">
          <cell r="B150" t="str">
            <v xml:space="preserve">  3-  NAKLİYE VE SİGORTANIN KİME AİT OLDUĞU</v>
          </cell>
          <cell r="F150" t="str">
            <v>Yükleniciye aittir.</v>
          </cell>
        </row>
        <row r="151">
          <cell r="B151" t="str">
            <v xml:space="preserve">  4-  DİĞER ÖZEL ŞARTLAR</v>
          </cell>
        </row>
        <row r="152">
          <cell r="B152" t="str">
            <v xml:space="preserve">  5-  UYULMASI GEREKEN STANDARTLAR</v>
          </cell>
          <cell r="F152" t="str">
            <v>TSE</v>
          </cell>
        </row>
        <row r="153">
          <cell r="B153" t="str">
            <v xml:space="preserve">  6-  TEKNİK ŞARTNAME</v>
          </cell>
          <cell r="F153" t="str">
            <v>Ekte sunulmuştur.</v>
          </cell>
        </row>
        <row r="154">
          <cell r="B154" t="str">
            <v xml:space="preserve">  7-   DİĞER HUSUSLAR</v>
          </cell>
          <cell r="F154" t="str">
            <v>Teknik Şartnameye uygun olarak yapılacaktır.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29">
          <cell r="D129" t="str">
            <v>06/08/2024</v>
          </cell>
        </row>
      </sheetData>
      <sheetData sheetId="32"/>
      <sheetData sheetId="33"/>
      <sheetData sheetId="34"/>
      <sheetData sheetId="35"/>
      <sheetData sheetId="36"/>
      <sheetData sheetId="37"/>
      <sheetData sheetId="38"/>
      <sheetData sheetId="39"/>
      <sheetData sheetId="40">
        <row r="260">
          <cell r="AY260">
            <v>0</v>
          </cell>
          <cell r="AZ260">
            <v>0</v>
          </cell>
          <cell r="BA260">
            <v>0</v>
          </cell>
        </row>
        <row r="271">
          <cell r="AB271">
            <v>0</v>
          </cell>
        </row>
      </sheetData>
      <sheetData sheetId="41"/>
      <sheetData sheetId="42"/>
      <sheetData sheetId="43"/>
      <sheetData sheetId="44"/>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42" sqref="D42"/>
    </sheetView>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27" filterMode="1">
    <tabColor indexed="33"/>
    <pageSetUpPr autoPageBreaks="0"/>
  </sheetPr>
  <dimension ref="A1:IT193"/>
  <sheetViews>
    <sheetView showGridLines="0" showZeros="0" tabSelected="1" showOutlineSymbols="0" zoomScaleNormal="100" workbookViewId="0">
      <selection activeCell="C29" sqref="C29:E29"/>
    </sheetView>
  </sheetViews>
  <sheetFormatPr defaultColWidth="0" defaultRowHeight="0" customHeight="1" zeroHeight="1"/>
  <cols>
    <col min="1" max="1" width="3.28515625" style="118" customWidth="1"/>
    <col min="2" max="2" width="5.7109375" style="119" customWidth="1"/>
    <col min="3" max="3" width="1.140625" style="119" customWidth="1"/>
    <col min="4" max="4" width="0.5703125" style="119" customWidth="1"/>
    <col min="5" max="5" width="35" style="119" customWidth="1"/>
    <col min="6" max="6" width="11.28515625" style="119" customWidth="1"/>
    <col min="7" max="7" width="27.7109375" style="119" customWidth="1"/>
    <col min="8" max="8" width="22.28515625" style="119" customWidth="1"/>
    <col min="9" max="9" width="13.140625" style="119" customWidth="1"/>
    <col min="10" max="10" width="8.85546875" style="119" customWidth="1"/>
    <col min="11" max="11" width="12.5703125" style="119" customWidth="1"/>
    <col min="12" max="12" width="6.5703125" style="119" customWidth="1"/>
    <col min="13" max="13" width="2.5703125" style="119" customWidth="1"/>
    <col min="14" max="248" width="9.140625" style="119" hidden="1" customWidth="1"/>
    <col min="249" max="249" width="10.42578125" style="119" hidden="1" customWidth="1"/>
    <col min="250" max="250" width="2" style="118" customWidth="1"/>
    <col min="251" max="251" width="2.42578125" style="118" customWidth="1"/>
    <col min="252" max="252" width="2.28515625" style="118" customWidth="1"/>
    <col min="253" max="253" width="1.5703125" style="118" customWidth="1"/>
    <col min="254" max="254" width="7.5703125" style="118" customWidth="1"/>
    <col min="255" max="16384" width="0" style="119" hidden="1"/>
  </cols>
  <sheetData>
    <row r="1" spans="1:254" s="120" customFormat="1" ht="5.25" customHeight="1">
      <c r="A1" s="118"/>
      <c r="B1" s="15">
        <v>0</v>
      </c>
      <c r="C1" s="15"/>
      <c r="D1" s="15"/>
      <c r="E1" s="15"/>
      <c r="F1" s="15"/>
      <c r="G1" s="15"/>
      <c r="H1" s="15"/>
      <c r="I1" s="15"/>
      <c r="J1" s="140"/>
      <c r="K1" s="140">
        <v>8</v>
      </c>
      <c r="L1" s="140">
        <v>9</v>
      </c>
      <c r="M1" s="139">
        <v>10</v>
      </c>
      <c r="N1" s="119"/>
      <c r="O1" s="119"/>
      <c r="P1" s="119"/>
      <c r="Q1" s="119"/>
      <c r="R1" s="119"/>
      <c r="S1" s="119"/>
      <c r="T1" s="119"/>
      <c r="U1" s="119"/>
      <c r="V1" s="119"/>
      <c r="W1" s="119"/>
      <c r="X1" s="119"/>
      <c r="IP1" s="118"/>
      <c r="IQ1" s="118"/>
      <c r="IR1" s="118"/>
      <c r="IS1" s="118"/>
      <c r="IT1" s="118"/>
    </row>
    <row r="2" spans="1:254" s="120" customFormat="1" ht="17.100000000000001" customHeight="1">
      <c r="A2" s="118"/>
      <c r="B2" s="6" t="str">
        <f>'[5]VERİ GİRİŞİ (2)'!B29</f>
        <v>T.C.</v>
      </c>
      <c r="C2" s="6"/>
      <c r="D2" s="6"/>
      <c r="E2" s="6"/>
      <c r="F2" s="6"/>
      <c r="G2" s="6"/>
      <c r="H2" s="6"/>
      <c r="I2" s="6"/>
      <c r="J2" s="6"/>
      <c r="K2" s="6"/>
      <c r="L2" s="6"/>
      <c r="M2" s="118"/>
      <c r="N2" s="119"/>
      <c r="O2" s="119"/>
      <c r="P2" s="119"/>
      <c r="Q2" s="119"/>
      <c r="R2" s="119"/>
      <c r="S2" s="119"/>
      <c r="T2" s="119"/>
      <c r="U2" s="119"/>
      <c r="V2" s="119"/>
      <c r="W2" s="119"/>
      <c r="X2" s="119"/>
      <c r="IP2" s="118"/>
      <c r="IQ2" s="118"/>
      <c r="IR2" s="118"/>
      <c r="IS2" s="118"/>
      <c r="IT2" s="118"/>
    </row>
    <row r="3" spans="1:254" s="120" customFormat="1" ht="17.100000000000001" customHeight="1">
      <c r="A3" s="138" t="s">
        <v>26</v>
      </c>
      <c r="B3" s="6" t="str">
        <f>'[5]VERİ GİRİŞİ (2)'!B30</f>
        <v>KAYAPINAR KAYMAKAMLIĞI</v>
      </c>
      <c r="C3" s="6"/>
      <c r="D3" s="6"/>
      <c r="E3" s="6"/>
      <c r="F3" s="6"/>
      <c r="G3" s="6"/>
      <c r="H3" s="6"/>
      <c r="I3" s="6"/>
      <c r="J3" s="6"/>
      <c r="K3" s="6"/>
      <c r="L3" s="6"/>
      <c r="M3" s="118"/>
      <c r="N3" s="119"/>
      <c r="O3" s="119"/>
      <c r="P3" s="119"/>
      <c r="Q3" s="119"/>
      <c r="R3" s="119"/>
      <c r="S3" s="119"/>
      <c r="T3" s="119"/>
      <c r="U3" s="119"/>
      <c r="V3" s="119"/>
      <c r="W3" s="119"/>
      <c r="X3" s="119"/>
      <c r="IP3" s="118"/>
      <c r="IQ3" s="118"/>
      <c r="IR3" s="118"/>
      <c r="IS3" s="118"/>
      <c r="IT3" s="118"/>
    </row>
    <row r="4" spans="1:254" s="120" customFormat="1" ht="17.100000000000001" customHeight="1">
      <c r="A4" s="118"/>
      <c r="B4" s="6" t="str">
        <f>'[5]VERİ GİRİŞİ (2)'!B31</f>
        <v>Gökkuşağı Anaokulu Müdürülüğü</v>
      </c>
      <c r="C4" s="6"/>
      <c r="D4" s="6"/>
      <c r="E4" s="6"/>
      <c r="F4" s="6"/>
      <c r="G4" s="6"/>
      <c r="H4" s="6"/>
      <c r="I4" s="6"/>
      <c r="J4" s="6"/>
      <c r="K4" s="6"/>
      <c r="L4" s="6"/>
      <c r="M4" s="118"/>
      <c r="N4" s="119"/>
      <c r="O4" s="119"/>
      <c r="P4" s="119"/>
      <c r="Q4" s="119"/>
      <c r="R4" s="119"/>
      <c r="S4" s="119"/>
      <c r="T4" s="119"/>
      <c r="U4" s="119"/>
      <c r="V4" s="119"/>
      <c r="W4" s="119"/>
      <c r="X4" s="119"/>
      <c r="IP4" s="118"/>
      <c r="IQ4" s="118"/>
      <c r="IR4" s="118"/>
      <c r="IS4" s="118"/>
      <c r="IT4" s="118"/>
    </row>
    <row r="5" spans="1:254" s="120" customFormat="1" ht="14.25" customHeight="1">
      <c r="A5" s="118"/>
      <c r="B5" s="7">
        <f>'[5]VERİ GİRİŞİ (2)'!B32</f>
        <v>0</v>
      </c>
      <c r="C5" s="7"/>
      <c r="D5" s="7"/>
      <c r="E5" s="7"/>
      <c r="F5" s="7"/>
      <c r="G5" s="7"/>
      <c r="H5" s="7"/>
      <c r="I5" s="7"/>
      <c r="J5" s="7"/>
      <c r="K5" s="7"/>
      <c r="L5" s="7"/>
      <c r="M5" s="118"/>
      <c r="N5" s="119"/>
      <c r="O5" s="119"/>
      <c r="P5" s="119"/>
      <c r="Q5" s="119"/>
      <c r="R5" s="119"/>
      <c r="S5" s="119"/>
      <c r="T5" s="119"/>
      <c r="U5" s="119"/>
      <c r="V5" s="119"/>
      <c r="W5" s="119"/>
      <c r="X5" s="119"/>
      <c r="IP5" s="118"/>
      <c r="IQ5" s="118"/>
      <c r="IR5" s="118"/>
      <c r="IS5" s="118"/>
      <c r="IT5" s="118"/>
    </row>
    <row r="6" spans="1:254" s="120" customFormat="1" ht="17.100000000000001" customHeight="1">
      <c r="A6" s="118"/>
      <c r="B6" s="8" t="s">
        <v>4</v>
      </c>
      <c r="C6" s="8" t="s">
        <v>0</v>
      </c>
      <c r="D6" s="9" t="str">
        <f>'[5]VERİ GİRİŞİ (2)'!B18</f>
        <v>E-66326517-934-53</v>
      </c>
      <c r="E6" s="9"/>
      <c r="F6" s="10"/>
      <c r="G6" s="11"/>
      <c r="H6" s="11"/>
      <c r="I6" s="11"/>
      <c r="J6" s="12"/>
      <c r="K6" s="13">
        <f>'[5]VERİ GİRİŞİ (2)'!K5</f>
        <v>45575</v>
      </c>
      <c r="L6" s="11"/>
      <c r="M6" s="118"/>
      <c r="N6" s="119"/>
      <c r="O6" s="119"/>
      <c r="P6" s="119"/>
      <c r="Q6" s="119"/>
      <c r="R6" s="119"/>
      <c r="S6" s="119"/>
      <c r="T6" s="119"/>
      <c r="U6" s="119"/>
      <c r="V6" s="119"/>
      <c r="W6" s="119"/>
      <c r="X6" s="119"/>
      <c r="IP6" s="118"/>
      <c r="IQ6" s="118"/>
      <c r="IR6" s="118"/>
      <c r="IS6" s="118"/>
      <c r="IT6" s="118"/>
    </row>
    <row r="7" spans="1:254" s="120" customFormat="1" ht="17.100000000000001" customHeight="1">
      <c r="A7" s="118"/>
      <c r="B7" s="8" t="s">
        <v>5</v>
      </c>
      <c r="C7" s="8" t="s">
        <v>0</v>
      </c>
      <c r="D7" s="14" t="s">
        <v>6</v>
      </c>
      <c r="E7" s="14"/>
      <c r="F7" s="10"/>
      <c r="G7" s="11"/>
      <c r="H7" s="11"/>
      <c r="I7" s="15"/>
      <c r="J7" s="11"/>
      <c r="K7" s="11"/>
      <c r="L7" s="16"/>
      <c r="M7" s="118"/>
      <c r="N7" s="119"/>
      <c r="O7" s="119"/>
      <c r="P7" s="119"/>
      <c r="Q7" s="119"/>
      <c r="R7" s="119"/>
      <c r="S7" s="119"/>
      <c r="T7" s="119"/>
      <c r="U7" s="119"/>
      <c r="V7" s="119"/>
      <c r="W7" s="119"/>
      <c r="X7" s="119"/>
      <c r="IP7" s="118"/>
      <c r="IQ7" s="118"/>
      <c r="IR7" s="118"/>
      <c r="IS7" s="118"/>
      <c r="IT7" s="118"/>
    </row>
    <row r="8" spans="1:254" s="120" customFormat="1" ht="17.100000000000001" hidden="1" customHeight="1">
      <c r="A8" s="118"/>
      <c r="B8" s="18"/>
      <c r="C8" s="18"/>
      <c r="D8" s="18"/>
      <c r="E8" s="137"/>
      <c r="F8" s="137"/>
      <c r="G8" s="11"/>
      <c r="H8" s="11"/>
      <c r="I8" s="11"/>
      <c r="J8" s="11"/>
      <c r="K8" s="11"/>
      <c r="L8" s="11"/>
      <c r="M8" s="118"/>
      <c r="N8" s="119"/>
      <c r="O8" s="119"/>
      <c r="P8" s="119"/>
      <c r="Q8" s="119"/>
      <c r="R8" s="119"/>
      <c r="S8" s="119"/>
      <c r="T8" s="119"/>
      <c r="U8" s="119"/>
      <c r="V8" s="119"/>
      <c r="W8" s="119"/>
      <c r="X8" s="119"/>
      <c r="IP8" s="118"/>
      <c r="IQ8" s="118"/>
      <c r="IR8" s="118"/>
      <c r="IS8" s="118"/>
      <c r="IT8" s="118"/>
    </row>
    <row r="9" spans="1:254" s="120" customFormat="1" ht="17.100000000000001" hidden="1" customHeight="1">
      <c r="A9" s="118"/>
      <c r="B9" s="11"/>
      <c r="C9" s="11"/>
      <c r="D9" s="11"/>
      <c r="E9" s="11"/>
      <c r="F9" s="17"/>
      <c r="G9" s="17"/>
      <c r="H9" s="17"/>
      <c r="I9" s="17"/>
      <c r="J9" s="17"/>
      <c r="K9" s="11"/>
      <c r="L9" s="11"/>
      <c r="M9" s="118"/>
      <c r="N9" s="119"/>
      <c r="O9" s="119"/>
      <c r="P9" s="119"/>
      <c r="Q9" s="119"/>
      <c r="R9" s="119"/>
      <c r="S9" s="119"/>
      <c r="T9" s="119"/>
      <c r="U9" s="119"/>
      <c r="V9" s="119"/>
      <c r="W9" s="119"/>
      <c r="X9" s="119"/>
      <c r="IP9" s="118"/>
      <c r="IQ9" s="118"/>
      <c r="IR9" s="118"/>
      <c r="IS9" s="118"/>
      <c r="IT9" s="118"/>
    </row>
    <row r="10" spans="1:254" s="120" customFormat="1" ht="17.100000000000001" customHeight="1">
      <c r="A10" s="118"/>
      <c r="B10" s="11"/>
      <c r="C10" s="11"/>
      <c r="D10" s="11"/>
      <c r="E10" s="11"/>
      <c r="F10" s="17" t="s">
        <v>1</v>
      </c>
      <c r="G10" s="17"/>
      <c r="H10" s="17"/>
      <c r="I10" s="17"/>
      <c r="J10" s="17"/>
      <c r="K10" s="15"/>
      <c r="L10" s="11"/>
      <c r="M10" s="118"/>
      <c r="N10" s="119"/>
      <c r="O10" s="119"/>
      <c r="P10" s="119"/>
      <c r="Q10" s="119"/>
      <c r="R10" s="119"/>
      <c r="S10" s="119"/>
      <c r="T10" s="119"/>
      <c r="U10" s="119"/>
      <c r="V10" s="119"/>
      <c r="W10" s="119"/>
      <c r="X10" s="119"/>
      <c r="IP10" s="118"/>
      <c r="IQ10" s="118"/>
      <c r="IR10" s="118"/>
      <c r="IS10" s="118"/>
      <c r="IT10" s="118"/>
    </row>
    <row r="11" spans="1:254" s="120" customFormat="1" ht="6" customHeight="1">
      <c r="A11" s="118"/>
      <c r="B11" s="11"/>
      <c r="C11" s="11"/>
      <c r="D11" s="11"/>
      <c r="E11" s="11"/>
      <c r="F11" s="18"/>
      <c r="G11" s="18"/>
      <c r="H11" s="18"/>
      <c r="I11" s="18"/>
      <c r="J11" s="18"/>
      <c r="K11" s="11"/>
      <c r="L11" s="11"/>
      <c r="M11" s="118"/>
      <c r="N11" s="119"/>
      <c r="O11" s="119"/>
      <c r="P11" s="119"/>
      <c r="Q11" s="119"/>
      <c r="R11" s="119"/>
      <c r="S11" s="119"/>
      <c r="T11" s="119"/>
      <c r="U11" s="119"/>
      <c r="V11" s="119"/>
      <c r="W11" s="119"/>
      <c r="X11" s="119"/>
      <c r="IP11" s="118"/>
      <c r="IQ11" s="118"/>
      <c r="IR11" s="118"/>
      <c r="IS11" s="118"/>
      <c r="IT11" s="118"/>
    </row>
    <row r="12" spans="1:254" s="120" customFormat="1" ht="17.100000000000001" customHeight="1">
      <c r="A12" s="118"/>
      <c r="B12" s="11"/>
      <c r="C12" s="11"/>
      <c r="D12" s="11"/>
      <c r="E12" s="11"/>
      <c r="F12" s="10"/>
      <c r="G12" s="18"/>
      <c r="H12" s="17" t="s">
        <v>2</v>
      </c>
      <c r="I12" s="17"/>
      <c r="J12" s="17"/>
      <c r="K12" s="19"/>
      <c r="L12" s="19"/>
      <c r="M12" s="118"/>
      <c r="N12" s="119"/>
      <c r="O12" s="119"/>
      <c r="P12" s="119"/>
      <c r="Q12" s="119"/>
      <c r="R12" s="119"/>
      <c r="S12" s="119"/>
      <c r="T12" s="119"/>
      <c r="U12" s="119"/>
      <c r="V12" s="119"/>
      <c r="W12" s="119"/>
      <c r="X12" s="119"/>
      <c r="IP12" s="118"/>
      <c r="IQ12" s="118"/>
      <c r="IR12" s="118"/>
      <c r="IS12" s="118"/>
      <c r="IT12" s="118"/>
    </row>
    <row r="13" spans="1:254" s="120" customFormat="1" ht="1.5" customHeight="1">
      <c r="A13" s="118"/>
      <c r="B13" s="11"/>
      <c r="C13" s="11"/>
      <c r="D13" s="11"/>
      <c r="E13" s="11"/>
      <c r="F13" s="11"/>
      <c r="G13" s="11"/>
      <c r="H13" s="11"/>
      <c r="I13" s="11"/>
      <c r="J13" s="11"/>
      <c r="K13" s="11"/>
      <c r="L13" s="11"/>
      <c r="M13" s="118"/>
      <c r="N13" s="119"/>
      <c r="O13" s="119"/>
      <c r="P13" s="119"/>
      <c r="Q13" s="119"/>
      <c r="R13" s="119"/>
      <c r="S13" s="119"/>
      <c r="T13" s="119"/>
      <c r="U13" s="119"/>
      <c r="V13" s="119"/>
      <c r="W13" s="119"/>
      <c r="X13" s="119"/>
      <c r="IP13" s="118"/>
      <c r="IQ13" s="118"/>
      <c r="IR13" s="118"/>
      <c r="IS13" s="118"/>
      <c r="IT13" s="118"/>
    </row>
    <row r="14" spans="1:254" s="120" customFormat="1" ht="58.5" customHeight="1">
      <c r="A14" s="118"/>
      <c r="B14" s="20" t="s">
        <v>7</v>
      </c>
      <c r="C14" s="20"/>
      <c r="D14" s="20"/>
      <c r="E14" s="21"/>
      <c r="F14" s="21"/>
      <c r="G14" s="21"/>
      <c r="H14" s="21"/>
      <c r="I14" s="21"/>
      <c r="J14" s="21"/>
      <c r="K14" s="21"/>
      <c r="L14" s="21"/>
      <c r="M14" s="118"/>
      <c r="N14" s="119"/>
      <c r="O14" s="119"/>
      <c r="P14" s="119"/>
      <c r="Q14" s="119"/>
      <c r="R14" s="119"/>
      <c r="S14" s="119"/>
      <c r="T14" s="119"/>
      <c r="U14" s="119"/>
      <c r="V14" s="119"/>
      <c r="W14" s="119"/>
      <c r="X14" s="119"/>
      <c r="IP14" s="118"/>
      <c r="IQ14" s="118"/>
      <c r="IR14" s="118"/>
      <c r="IS14" s="118"/>
      <c r="IT14" s="118"/>
    </row>
    <row r="15" spans="1:254" s="132" customFormat="1" ht="3.75" customHeight="1">
      <c r="A15" s="118"/>
      <c r="B15" s="22" t="s">
        <v>8</v>
      </c>
      <c r="C15" s="22"/>
      <c r="D15" s="22"/>
      <c r="E15" s="22"/>
      <c r="F15" s="22" t="s">
        <v>9</v>
      </c>
      <c r="G15" s="23"/>
      <c r="H15" s="23"/>
      <c r="I15" s="23"/>
      <c r="J15" s="24"/>
      <c r="K15" s="24"/>
      <c r="L15" s="22"/>
      <c r="M15" s="118"/>
      <c r="N15" s="119"/>
      <c r="O15" s="119"/>
      <c r="P15" s="119"/>
      <c r="Q15" s="119"/>
      <c r="R15" s="119"/>
      <c r="S15" s="119"/>
      <c r="T15" s="119"/>
      <c r="U15" s="119"/>
      <c r="V15" s="119"/>
      <c r="W15" s="119"/>
      <c r="X15" s="119"/>
      <c r="IP15" s="118"/>
      <c r="IQ15" s="118"/>
      <c r="IR15" s="118"/>
      <c r="IS15" s="118"/>
      <c r="IT15" s="118"/>
    </row>
    <row r="16" spans="1:254" s="134" customFormat="1" ht="8.25" customHeight="1">
      <c r="A16" s="135"/>
      <c r="B16" s="19"/>
      <c r="C16" s="19"/>
      <c r="D16" s="19"/>
      <c r="E16" s="19"/>
      <c r="F16" s="19"/>
      <c r="G16" s="25"/>
      <c r="H16" s="25"/>
      <c r="I16" s="25"/>
      <c r="J16" s="26"/>
      <c r="K16" s="19"/>
      <c r="L16" s="19"/>
      <c r="M16" s="118"/>
      <c r="N16" s="136"/>
      <c r="O16" s="136"/>
      <c r="P16" s="136"/>
      <c r="Q16" s="136"/>
      <c r="R16" s="136"/>
      <c r="S16" s="136"/>
      <c r="T16" s="136"/>
      <c r="U16" s="136"/>
      <c r="V16" s="136"/>
      <c r="W16" s="136"/>
      <c r="X16" s="136"/>
      <c r="IP16" s="135"/>
      <c r="IQ16" s="135"/>
      <c r="IR16" s="135"/>
      <c r="IS16" s="135"/>
      <c r="IT16" s="135"/>
    </row>
    <row r="17" spans="1:254" s="134" customFormat="1" ht="17.100000000000001" customHeight="1">
      <c r="A17" s="135"/>
      <c r="B17" s="11"/>
      <c r="C17" s="11"/>
      <c r="D17" s="11"/>
      <c r="E17" s="27" t="str">
        <f>INDEX('[5]VERİ GİRİŞİ (2)'!M4:M32,'FİYAT İSTEME (2)'!K1)</f>
        <v>FİRAKE BAYĞUT</v>
      </c>
      <c r="F17" s="11" t="s">
        <v>10</v>
      </c>
      <c r="G17" s="28" t="str">
        <f>INDEX('[5]VERİ GİRİŞİ (2)'!M4:M32,'FİYAT İSTEME (2)'!L1)</f>
        <v>GÜLCAN NAKÇİ</v>
      </c>
      <c r="H17" s="28"/>
      <c r="I17" s="29"/>
      <c r="J17" s="30" t="str">
        <f>INDEX('[5]VERİ GİRİŞİ (2)'!M4:M32,M1)</f>
        <v>AYSEL ELENSARİ</v>
      </c>
      <c r="K17" s="30"/>
      <c r="L17" s="30"/>
      <c r="M17" s="118"/>
      <c r="N17" s="136"/>
      <c r="O17" s="136"/>
      <c r="P17" s="136"/>
      <c r="Q17" s="136"/>
      <c r="R17" s="136"/>
      <c r="S17" s="136"/>
      <c r="T17" s="136"/>
      <c r="U17" s="136"/>
      <c r="V17" s="136"/>
      <c r="W17" s="136"/>
      <c r="X17" s="136"/>
      <c r="IP17" s="135"/>
      <c r="IQ17" s="135"/>
      <c r="IR17" s="135"/>
      <c r="IS17" s="135"/>
      <c r="IT17" s="135"/>
    </row>
    <row r="18" spans="1:254" s="134" customFormat="1" ht="17.100000000000001" customHeight="1">
      <c r="A18" s="135"/>
      <c r="B18" s="11" t="s">
        <v>11</v>
      </c>
      <c r="C18" s="11"/>
      <c r="D18" s="11"/>
      <c r="E18" s="31" t="str">
        <f>INDEX('[5]VERİ GİRİŞİ (2)'!BO4:BO32,'FİYAT İSTEME (2)'!K1)</f>
        <v>Öğretmen-Üye</v>
      </c>
      <c r="F18" s="11"/>
      <c r="G18" s="32" t="str">
        <f>INDEX('[5]VERİ GİRİŞİ (2)'!BO4:BO32,'FİYAT İSTEME (2)'!L1)</f>
        <v>Öğretmen-Üye</v>
      </c>
      <c r="H18" s="28"/>
      <c r="I18" s="29"/>
      <c r="J18" s="30" t="str">
        <f>INDEX('[5]VERİ GİRİŞİ (2)'!BO4:BO32,M1)</f>
        <v>Öğretmen-Üye</v>
      </c>
      <c r="K18" s="30"/>
      <c r="L18" s="30"/>
      <c r="M18" s="118"/>
      <c r="N18" s="136"/>
      <c r="O18" s="136"/>
      <c r="P18" s="136"/>
      <c r="Q18" s="136"/>
      <c r="R18" s="136"/>
      <c r="S18" s="136"/>
      <c r="T18" s="136"/>
      <c r="U18" s="136"/>
      <c r="V18" s="136"/>
      <c r="W18" s="136"/>
      <c r="X18" s="136"/>
      <c r="IP18" s="135"/>
      <c r="IQ18" s="135"/>
      <c r="IR18" s="135"/>
      <c r="IS18" s="135"/>
      <c r="IT18" s="135"/>
    </row>
    <row r="19" spans="1:254" s="134" customFormat="1" ht="14.25" customHeight="1">
      <c r="A19" s="135"/>
      <c r="B19" s="11"/>
      <c r="C19" s="11"/>
      <c r="D19" s="11"/>
      <c r="E19" s="27">
        <f>INDEX('[5]VERİ GİRİŞİ (2)'!BQ4:BQ32,'FİYAT İSTEME (2)'!K1)</f>
        <v>0</v>
      </c>
      <c r="F19" s="11"/>
      <c r="G19" s="32">
        <f>INDEX('[5]VERİ GİRİŞİ (2)'!BQ4:BQ32,'FİYAT İSTEME (2)'!L1)</f>
        <v>0</v>
      </c>
      <c r="H19" s="28"/>
      <c r="I19" s="29"/>
      <c r="J19" s="30">
        <f>INDEX('[5]VERİ GİRİŞİ (2)'!BQ4:BQ32,'FİYAT İSTEME (2)'!M1)</f>
        <v>0</v>
      </c>
      <c r="K19" s="30"/>
      <c r="L19" s="30"/>
      <c r="M19" s="118"/>
      <c r="N19" s="136"/>
      <c r="O19" s="136"/>
      <c r="P19" s="136"/>
      <c r="Q19" s="136"/>
      <c r="R19" s="136"/>
      <c r="S19" s="136"/>
      <c r="T19" s="136"/>
      <c r="U19" s="136"/>
      <c r="V19" s="136"/>
      <c r="W19" s="136"/>
      <c r="X19" s="136"/>
      <c r="IP19" s="135"/>
      <c r="IQ19" s="135"/>
      <c r="IR19" s="135"/>
      <c r="IS19" s="135"/>
      <c r="IT19" s="135"/>
    </row>
    <row r="20" spans="1:254" s="134" customFormat="1" ht="7.5" customHeight="1">
      <c r="A20" s="135"/>
      <c r="B20" s="18"/>
      <c r="C20" s="18"/>
      <c r="D20" s="18"/>
      <c r="E20" s="18"/>
      <c r="F20" s="18"/>
      <c r="G20" s="33"/>
      <c r="H20" s="34"/>
      <c r="I20" s="35"/>
      <c r="J20" s="36"/>
      <c r="K20" s="36"/>
      <c r="L20" s="36"/>
      <c r="M20" s="118"/>
      <c r="N20" s="136"/>
      <c r="O20" s="136"/>
      <c r="P20" s="136"/>
      <c r="Q20" s="136"/>
      <c r="R20" s="136"/>
      <c r="S20" s="136"/>
      <c r="T20" s="136"/>
      <c r="U20" s="136"/>
      <c r="V20" s="136"/>
      <c r="W20" s="136"/>
      <c r="X20" s="136"/>
      <c r="IP20" s="135"/>
      <c r="IQ20" s="135"/>
      <c r="IR20" s="135"/>
      <c r="IS20" s="135"/>
      <c r="IT20" s="135"/>
    </row>
    <row r="21" spans="1:254" s="134" customFormat="1" ht="17.100000000000001" customHeight="1">
      <c r="A21" s="133">
        <v>1</v>
      </c>
      <c r="B21" s="37" t="s">
        <v>12</v>
      </c>
      <c r="C21" s="38"/>
      <c r="D21" s="38"/>
      <c r="E21" s="39" t="str">
        <f>INDEX('[5]VERİ GİRİŞİ (2)'!$CE$26:$CE$32,'[5]VERİ GİRİŞİ (2)'!V36)</f>
        <v>Satın Alınacak Malın</v>
      </c>
      <c r="F21" s="39"/>
      <c r="G21" s="39"/>
      <c r="H21" s="39"/>
      <c r="I21" s="39"/>
      <c r="J21" s="38"/>
      <c r="K21" s="38"/>
      <c r="L21" s="40"/>
      <c r="M21" s="118"/>
      <c r="N21" s="136"/>
      <c r="O21" s="136"/>
      <c r="P21" s="136"/>
      <c r="Q21" s="136"/>
      <c r="R21" s="136"/>
      <c r="S21" s="136"/>
      <c r="T21" s="136"/>
      <c r="U21" s="136"/>
      <c r="V21" s="136"/>
      <c r="W21" s="136"/>
      <c r="X21" s="136"/>
      <c r="IP21" s="135"/>
      <c r="IQ21" s="135"/>
      <c r="IR21" s="135"/>
      <c r="IS21" s="135"/>
      <c r="IT21" s="135"/>
    </row>
    <row r="22" spans="1:254" s="132" customFormat="1" ht="21.75" customHeight="1">
      <c r="A22" s="133">
        <v>1</v>
      </c>
      <c r="B22" s="41" t="s">
        <v>3</v>
      </c>
      <c r="C22" s="42" t="s">
        <v>13</v>
      </c>
      <c r="D22" s="43"/>
      <c r="E22" s="44"/>
      <c r="F22" s="4" t="s">
        <v>14</v>
      </c>
      <c r="G22" s="5"/>
      <c r="H22" s="45" t="s">
        <v>15</v>
      </c>
      <c r="I22" s="46" t="s">
        <v>16</v>
      </c>
      <c r="J22" s="47" t="s">
        <v>17</v>
      </c>
      <c r="K22" s="48"/>
      <c r="L22" s="49"/>
      <c r="M22" s="118"/>
      <c r="N22" s="119"/>
      <c r="O22" s="119"/>
      <c r="P22" s="119"/>
      <c r="Q22" s="119"/>
      <c r="R22" s="119"/>
      <c r="S22" s="119"/>
      <c r="T22" s="119"/>
      <c r="U22" s="119"/>
      <c r="V22" s="119"/>
      <c r="W22" s="119"/>
      <c r="X22" s="119"/>
      <c r="IP22" s="118"/>
      <c r="IQ22" s="118"/>
      <c r="IR22" s="118"/>
      <c r="IS22" s="118"/>
      <c r="IT22" s="118"/>
    </row>
    <row r="23" spans="1:254" s="120" customFormat="1" ht="27.75" customHeight="1">
      <c r="A23" s="121">
        <v>1</v>
      </c>
      <c r="B23" s="1">
        <f>'[5]VERİ GİRİŞİ (2)'!A43</f>
        <v>1</v>
      </c>
      <c r="C23" s="50" t="str">
        <f>'[5]VERİ GİRİŞİ (2)'!B43</f>
        <v>Çift Bölmeli Sıkmalı Paspas Seti</v>
      </c>
      <c r="D23" s="51"/>
      <c r="E23" s="52"/>
      <c r="F23" s="53" t="str">
        <f>'[5]VERİ GİRİŞİ (2)'!F43</f>
        <v>Islak Kuru Moplu Çift Hazneli</v>
      </c>
      <c r="G23" s="54"/>
      <c r="H23" s="1" t="str">
        <f>CONCATENATE('[5]VERİ GİRİŞİ (2)'!J43," ",'[5]VERİ GİRİŞİ (2)'!K43)</f>
        <v>4 Adet</v>
      </c>
      <c r="I23" s="55"/>
      <c r="J23" s="56">
        <f>ROUND(SUM(I23*'[5]VERİ GİRİŞİ (2)'!J43),2)</f>
        <v>0</v>
      </c>
      <c r="K23" s="57"/>
      <c r="L23" s="58"/>
      <c r="M23" s="118"/>
      <c r="N23" s="119"/>
      <c r="O23" s="119"/>
      <c r="P23" s="119"/>
      <c r="Q23" s="119"/>
      <c r="R23" s="119"/>
      <c r="S23" s="119"/>
      <c r="T23" s="119"/>
      <c r="U23" s="119"/>
      <c r="V23" s="119"/>
      <c r="W23" s="119"/>
      <c r="X23" s="119"/>
      <c r="IP23" s="118"/>
      <c r="IQ23" s="118"/>
      <c r="IR23" s="118"/>
      <c r="IS23" s="118"/>
      <c r="IT23" s="118"/>
    </row>
    <row r="24" spans="1:254" s="120" customFormat="1" ht="33.75" customHeight="1">
      <c r="A24" s="121">
        <f>IF(ISTEXT(C24),1,"")</f>
        <v>1</v>
      </c>
      <c r="B24" s="2">
        <f>'[5]VERİ GİRİŞİ (2)'!A44</f>
        <v>2</v>
      </c>
      <c r="C24" s="59" t="str">
        <f>'[5]VERİ GİRİŞİ (2)'!B44</f>
        <v xml:space="preserve">Bulaşık Makinesi Deterjanı
(Sanayi Tipi- Endüstriyel)
</v>
      </c>
      <c r="D24" s="60"/>
      <c r="E24" s="61"/>
      <c r="F24" s="62" t="str">
        <f>'[5]VERİ GİRİŞİ (2)'!F44</f>
        <v>20 kg'lık Sanayi Tipi</v>
      </c>
      <c r="G24" s="63"/>
      <c r="H24" s="2" t="str">
        <f>CONCATENATE('[5]VERİ GİRİŞİ (2)'!J44," ",'[5]VERİ GİRİŞİ (2)'!K44)</f>
        <v>10 Adet</v>
      </c>
      <c r="I24" s="64"/>
      <c r="J24" s="65">
        <f>ROUND(SUM(I24*'[5]VERİ GİRİŞİ (2)'!J44),2)</f>
        <v>0</v>
      </c>
      <c r="K24" s="66"/>
      <c r="L24" s="67"/>
      <c r="M24" s="118"/>
      <c r="N24" s="119"/>
      <c r="O24" s="119"/>
      <c r="P24" s="119"/>
      <c r="Q24" s="119"/>
      <c r="R24" s="119"/>
      <c r="S24" s="119"/>
      <c r="T24" s="119"/>
      <c r="U24" s="119"/>
      <c r="V24" s="119"/>
      <c r="W24" s="119"/>
      <c r="X24" s="119"/>
      <c r="IP24" s="118"/>
      <c r="IQ24" s="118"/>
      <c r="IR24" s="118"/>
      <c r="IS24" s="118"/>
      <c r="IT24" s="118"/>
    </row>
    <row r="25" spans="1:254" s="120" customFormat="1" ht="30" customHeight="1">
      <c r="A25" s="121">
        <f>IF(ISTEXT(C25),1,"")</f>
        <v>1</v>
      </c>
      <c r="B25" s="2">
        <f>'[5]VERİ GİRİŞİ (2)'!A45</f>
        <v>3</v>
      </c>
      <c r="C25" s="59" t="str">
        <f>'[5]VERİ GİRİŞİ (2)'!B45</f>
        <v>Çöp Poşeti Jumbo Boy</v>
      </c>
      <c r="D25" s="60"/>
      <c r="E25" s="61"/>
      <c r="F25" s="62" t="str">
        <f>'[5]VERİ GİRİŞİ (2)'!F45</f>
        <v>80*110 10*20 lik 25 kiloluk</v>
      </c>
      <c r="G25" s="63"/>
      <c r="H25" s="2" t="str">
        <f>CONCATENATE('[5]VERİ GİRİŞİ (2)'!J45," ",'[5]VERİ GİRİŞİ (2)'!K45)</f>
        <v>20 Adet</v>
      </c>
      <c r="I25" s="64"/>
      <c r="J25" s="65">
        <f>ROUND(SUM(I25*'[5]VERİ GİRİŞİ (2)'!J45),2)</f>
        <v>0</v>
      </c>
      <c r="K25" s="66"/>
      <c r="L25" s="67"/>
      <c r="M25" s="118"/>
      <c r="N25" s="119"/>
      <c r="O25" s="119"/>
      <c r="P25" s="119"/>
      <c r="Q25" s="119"/>
      <c r="R25" s="119"/>
      <c r="S25" s="119"/>
      <c r="T25" s="119"/>
      <c r="U25" s="119"/>
      <c r="V25" s="119"/>
      <c r="W25" s="119"/>
      <c r="X25" s="119"/>
      <c r="IP25" s="118"/>
      <c r="IQ25" s="118"/>
      <c r="IR25" s="118"/>
      <c r="IS25" s="118"/>
      <c r="IT25" s="118"/>
    </row>
    <row r="26" spans="1:254" s="120" customFormat="1" ht="24.95" customHeight="1">
      <c r="A26" s="121">
        <f>IF(ISTEXT(C26),1,"")</f>
        <v>1</v>
      </c>
      <c r="B26" s="2">
        <f>'[5]VERİ GİRİŞİ (2)'!A46</f>
        <v>4</v>
      </c>
      <c r="C26" s="59" t="str">
        <f>'[5]VERİ GİRİŞİ (2)'!B46</f>
        <v>Çöp Poşeti Büyük Boy</v>
      </c>
      <c r="D26" s="60"/>
      <c r="E26" s="61"/>
      <c r="F26" s="62" t="str">
        <f>'[5]VERİ GİRİŞİ (2)'!F46</f>
        <v>65*80 50 litrelik</v>
      </c>
      <c r="G26" s="63"/>
      <c r="H26" s="2" t="str">
        <f>CONCATENATE('[5]VERİ GİRİŞİ (2)'!J46," ",'[5]VERİ GİRİŞİ (2)'!K46)</f>
        <v>20 Adet</v>
      </c>
      <c r="I26" s="3"/>
      <c r="J26" s="65">
        <f>ROUND(SUM(I26*'[5]VERİ GİRİŞİ (2)'!J46),2)</f>
        <v>0</v>
      </c>
      <c r="K26" s="66"/>
      <c r="L26" s="67"/>
      <c r="M26" s="118"/>
      <c r="N26" s="119"/>
      <c r="O26" s="119"/>
      <c r="P26" s="119"/>
      <c r="Q26" s="119"/>
      <c r="R26" s="119"/>
      <c r="S26" s="119"/>
      <c r="T26" s="119"/>
      <c r="U26" s="119"/>
      <c r="V26" s="119"/>
      <c r="W26" s="119"/>
      <c r="X26" s="119"/>
      <c r="IP26" s="118"/>
      <c r="IQ26" s="118"/>
      <c r="IR26" s="118"/>
      <c r="IS26" s="118"/>
      <c r="IT26" s="118"/>
    </row>
    <row r="27" spans="1:254" s="120" customFormat="1" ht="24.95" customHeight="1">
      <c r="A27" s="121">
        <f>IF(ISTEXT(C27),1,"")</f>
        <v>1</v>
      </c>
      <c r="B27" s="2">
        <f>'[5]VERİ GİRİŞİ (2)'!A47</f>
        <v>5</v>
      </c>
      <c r="C27" s="59" t="str">
        <f>'[5]VERİ GİRİŞİ (2)'!B47</f>
        <v>Galoş</v>
      </c>
      <c r="D27" s="60"/>
      <c r="E27" s="61"/>
      <c r="F27" s="62" t="str">
        <f>'[5]VERİ GİRİŞİ (2)'!F47</f>
        <v>500 lük</v>
      </c>
      <c r="G27" s="63"/>
      <c r="H27" s="2" t="str">
        <f>CONCATENATE('[5]VERİ GİRİŞİ (2)'!J47," ",'[5]VERİ GİRİŞİ (2)'!K47)</f>
        <v>20 Adet</v>
      </c>
      <c r="I27" s="3"/>
      <c r="J27" s="65">
        <f>ROUND(SUM(I27*'[5]VERİ GİRİŞİ (2)'!J47),2)</f>
        <v>0</v>
      </c>
      <c r="K27" s="66"/>
      <c r="L27" s="67"/>
      <c r="M27" s="118"/>
      <c r="N27" s="119"/>
      <c r="O27" s="119"/>
      <c r="P27" s="119"/>
      <c r="Q27" s="119"/>
      <c r="R27" s="119"/>
      <c r="S27" s="119"/>
      <c r="T27" s="119"/>
      <c r="U27" s="119"/>
      <c r="V27" s="119"/>
      <c r="W27" s="119"/>
      <c r="X27" s="119"/>
      <c r="IP27" s="118"/>
      <c r="IQ27" s="118"/>
      <c r="IR27" s="118"/>
      <c r="IS27" s="118"/>
      <c r="IT27" s="118"/>
    </row>
    <row r="28" spans="1:254" s="120" customFormat="1" ht="16.5" customHeight="1">
      <c r="A28" s="121">
        <f>IF(ISTEXT(C28),1,"")</f>
        <v>1</v>
      </c>
      <c r="B28" s="2">
        <f>'[5]VERİ GİRİŞİ (2)'!A48</f>
        <v>6</v>
      </c>
      <c r="C28" s="59" t="str">
        <f>'[5]VERİ GİRİŞİ (2)'!B48</f>
        <v>Sıvı Sabun</v>
      </c>
      <c r="D28" s="60"/>
      <c r="E28" s="61"/>
      <c r="F28" s="62" t="str">
        <f>'[5]VERİ GİRİŞİ (2)'!F48</f>
        <v>5 litrelik</v>
      </c>
      <c r="G28" s="63"/>
      <c r="H28" s="2" t="str">
        <f>CONCATENATE('[5]VERİ GİRİŞİ (2)'!J48," ",'[5]VERİ GİRİŞİ (2)'!K48)</f>
        <v>20 Adet</v>
      </c>
      <c r="I28" s="3"/>
      <c r="J28" s="65">
        <f>ROUND(SUM(I28*'[5]VERİ GİRİŞİ (2)'!J48),2)</f>
        <v>0</v>
      </c>
      <c r="K28" s="66"/>
      <c r="L28" s="67"/>
      <c r="M28" s="118"/>
      <c r="N28" s="119"/>
      <c r="O28" s="119"/>
      <c r="P28" s="119"/>
      <c r="Q28" s="119"/>
      <c r="R28" s="119"/>
      <c r="S28" s="119"/>
      <c r="T28" s="119"/>
      <c r="U28" s="119"/>
      <c r="V28" s="119"/>
      <c r="W28" s="119"/>
      <c r="X28" s="119"/>
      <c r="IP28" s="118"/>
      <c r="IQ28" s="118"/>
      <c r="IR28" s="118"/>
      <c r="IS28" s="118"/>
      <c r="IT28" s="118"/>
    </row>
    <row r="29" spans="1:254" s="120" customFormat="1" ht="30" customHeight="1">
      <c r="A29" s="121">
        <f>IF(ISTEXT(C29),1,"")</f>
        <v>1</v>
      </c>
      <c r="B29" s="2">
        <f>'[5]VERİ GİRİŞİ (2)'!A49</f>
        <v>7</v>
      </c>
      <c r="C29" s="59" t="str">
        <f>'[5]VERİ GİRİŞİ (2)'!B49</f>
        <v xml:space="preserve">Bulaşık Makinesi parlatıcısı
(Sanayi Tipi- Endüstriyel)
</v>
      </c>
      <c r="D29" s="60"/>
      <c r="E29" s="61"/>
      <c r="F29" s="62" t="str">
        <f>'[5]VERİ GİRİŞİ (2)'!F49</f>
        <v>20 kg'lık Sanayi Tipi</v>
      </c>
      <c r="G29" s="63"/>
      <c r="H29" s="2" t="str">
        <f>CONCATENATE('[5]VERİ GİRİŞİ (2)'!J49," ",'[5]VERİ GİRİŞİ (2)'!K49)</f>
        <v>5 Adet</v>
      </c>
      <c r="I29" s="3"/>
      <c r="J29" s="65">
        <f>ROUND(SUM(I29*'[5]VERİ GİRİŞİ (2)'!J49),2)</f>
        <v>0</v>
      </c>
      <c r="K29" s="66"/>
      <c r="L29" s="67"/>
      <c r="M29" s="118"/>
      <c r="N29" s="119"/>
      <c r="O29" s="119"/>
      <c r="P29" s="119"/>
      <c r="Q29" s="119"/>
      <c r="R29" s="119"/>
      <c r="S29" s="119"/>
      <c r="T29" s="119"/>
      <c r="U29" s="119"/>
      <c r="V29" s="119"/>
      <c r="W29" s="119"/>
      <c r="X29" s="119"/>
      <c r="IP29" s="118"/>
      <c r="IQ29" s="118"/>
      <c r="IR29" s="118"/>
      <c r="IS29" s="118"/>
      <c r="IT29" s="118"/>
    </row>
    <row r="30" spans="1:254" s="120" customFormat="1" ht="24.95" customHeight="1">
      <c r="A30" s="121">
        <f>IF(ISTEXT(C30),1,"")</f>
        <v>1</v>
      </c>
      <c r="B30" s="2">
        <f>'[5]VERİ GİRİŞİ (2)'!A50</f>
        <v>8</v>
      </c>
      <c r="C30" s="59" t="str">
        <f>'[5]VERİ GİRİŞİ (2)'!B50</f>
        <v>Mop başlığı ve Mop Sapı</v>
      </c>
      <c r="D30" s="60"/>
      <c r="E30" s="61"/>
      <c r="F30" s="62" t="str">
        <f>'[5]VERİ GİRİŞİ (2)'!F50</f>
        <v xml:space="preserve"> Gövde uzunluğu 10 cm sap uzunluğu 25 cm  </v>
      </c>
      <c r="G30" s="63"/>
      <c r="H30" s="2" t="str">
        <f>CONCATENATE('[5]VERİ GİRİŞİ (2)'!J50," ",'[5]VERİ GİRİŞİ (2)'!K50)</f>
        <v>2 Adet</v>
      </c>
      <c r="I30" s="3"/>
      <c r="J30" s="65">
        <f>ROUND(SUM(I30*'[5]VERİ GİRİŞİ (2)'!J50),2)</f>
        <v>0</v>
      </c>
      <c r="K30" s="66"/>
      <c r="L30" s="67"/>
      <c r="M30" s="118"/>
      <c r="N30" s="119"/>
      <c r="O30" s="119"/>
      <c r="P30" s="119"/>
      <c r="Q30" s="119"/>
      <c r="R30" s="119"/>
      <c r="S30" s="119"/>
      <c r="T30" s="119"/>
      <c r="U30" s="119"/>
      <c r="V30" s="119"/>
      <c r="W30" s="119"/>
      <c r="X30" s="119"/>
      <c r="IP30" s="118"/>
      <c r="IQ30" s="118"/>
      <c r="IR30" s="118"/>
      <c r="IS30" s="118"/>
      <c r="IT30" s="118"/>
    </row>
    <row r="31" spans="1:254" s="120" customFormat="1" ht="24.95" customHeight="1">
      <c r="A31" s="121">
        <f>IF(ISTEXT(C31),1,"")</f>
        <v>1</v>
      </c>
      <c r="B31" s="2">
        <f>'[5]VERİ GİRİŞİ (2)'!A51</f>
        <v>9</v>
      </c>
      <c r="C31" s="59" t="str">
        <f>'[5]VERİ GİRİŞİ (2)'!B51</f>
        <v>Mikrofiber Bez</v>
      </c>
      <c r="D31" s="60"/>
      <c r="E31" s="61"/>
      <c r="F31" s="62" t="str">
        <f>'[5]VERİ GİRİŞİ (2)'!F51</f>
        <v>a kalite 60*40 cm 4lü paket</v>
      </c>
      <c r="G31" s="63"/>
      <c r="H31" s="2" t="str">
        <f>CONCATENATE('[5]VERİ GİRİŞİ (2)'!J51," ",'[5]VERİ GİRİŞİ (2)'!K51)</f>
        <v>10 Adet</v>
      </c>
      <c r="I31" s="3"/>
      <c r="J31" s="65">
        <f>ROUND(SUM(I31*'[5]VERİ GİRİŞİ (2)'!J51),2)</f>
        <v>0</v>
      </c>
      <c r="K31" s="66"/>
      <c r="L31" s="67"/>
      <c r="M31" s="118"/>
      <c r="N31" s="119"/>
      <c r="O31" s="119"/>
      <c r="P31" s="119"/>
      <c r="Q31" s="119"/>
      <c r="R31" s="119"/>
      <c r="S31" s="119"/>
      <c r="T31" s="119"/>
      <c r="U31" s="119"/>
      <c r="V31" s="119"/>
      <c r="W31" s="119"/>
      <c r="X31" s="119"/>
      <c r="IP31" s="118"/>
      <c r="IQ31" s="118"/>
      <c r="IR31" s="118"/>
      <c r="IS31" s="118"/>
      <c r="IT31" s="118"/>
    </row>
    <row r="32" spans="1:254" s="120" customFormat="1" ht="24.95" customHeight="1">
      <c r="A32" s="121">
        <f>IF(ISTEXT(C32),1,"")</f>
        <v>1</v>
      </c>
      <c r="B32" s="2">
        <f>'[5]VERİ GİRİŞİ (2)'!A52</f>
        <v>10</v>
      </c>
      <c r="C32" s="59" t="str">
        <f>'[5]VERİ GİRİŞİ (2)'!B52</f>
        <v xml:space="preserve">Saplı Fırça </v>
      </c>
      <c r="D32" s="60"/>
      <c r="E32" s="61"/>
      <c r="F32" s="62">
        <f>'[5]VERİ GİRİŞİ (2)'!F52</f>
        <v>0</v>
      </c>
      <c r="G32" s="63"/>
      <c r="H32" s="2" t="str">
        <f>CONCATENATE('[5]VERİ GİRİŞİ (2)'!J52," ",'[5]VERİ GİRİŞİ (2)'!K52)</f>
        <v>10 Adet</v>
      </c>
      <c r="I32" s="3"/>
      <c r="J32" s="65">
        <f>ROUND(SUM(I32*'[5]VERİ GİRİŞİ (2)'!J52),2)</f>
        <v>0</v>
      </c>
      <c r="K32" s="66"/>
      <c r="L32" s="67"/>
      <c r="M32" s="118"/>
      <c r="N32" s="119"/>
      <c r="O32" s="119"/>
      <c r="P32" s="119"/>
      <c r="Q32" s="119"/>
      <c r="R32" s="119"/>
      <c r="S32" s="119"/>
      <c r="T32" s="119"/>
      <c r="U32" s="119"/>
      <c r="V32" s="119"/>
      <c r="W32" s="119"/>
      <c r="X32" s="119"/>
      <c r="IP32" s="118"/>
      <c r="IQ32" s="118"/>
      <c r="IR32" s="118"/>
      <c r="IS32" s="118"/>
      <c r="IT32" s="118"/>
    </row>
    <row r="33" spans="1:254" s="120" customFormat="1" ht="24.95" customHeight="1">
      <c r="A33" s="121">
        <f>IF(ISTEXT(C33),1,"")</f>
        <v>1</v>
      </c>
      <c r="B33" s="2">
        <f>'[5]VERİ GİRİŞİ (2)'!A53</f>
        <v>11</v>
      </c>
      <c r="C33" s="59" t="str">
        <f>'[5]VERİ GİRİŞİ (2)'!B53</f>
        <v>Çöp kovası</v>
      </c>
      <c r="D33" s="60"/>
      <c r="E33" s="61"/>
      <c r="F33" s="62" t="str">
        <f>'[5]VERİ GİRİŞİ (2)'!F53</f>
        <v>15 Literlik Kapaklı</v>
      </c>
      <c r="G33" s="63"/>
      <c r="H33" s="2" t="str">
        <f>CONCATENATE('[5]VERİ GİRİŞİ (2)'!J53," ",'[5]VERİ GİRİŞİ (2)'!K53)</f>
        <v>8 Adet</v>
      </c>
      <c r="I33" s="3"/>
      <c r="J33" s="65">
        <f>ROUND(SUM(I33*'[5]VERİ GİRİŞİ (2)'!J53),2)</f>
        <v>0</v>
      </c>
      <c r="K33" s="66"/>
      <c r="L33" s="67"/>
      <c r="M33" s="118"/>
      <c r="N33" s="119"/>
      <c r="O33" s="119"/>
      <c r="P33" s="119"/>
      <c r="Q33" s="119"/>
      <c r="R33" s="119"/>
      <c r="S33" s="119"/>
      <c r="T33" s="119"/>
      <c r="U33" s="119"/>
      <c r="V33" s="119"/>
      <c r="W33" s="119"/>
      <c r="X33" s="119"/>
      <c r="IP33" s="118"/>
      <c r="IQ33" s="118"/>
      <c r="IR33" s="118"/>
      <c r="IS33" s="118"/>
      <c r="IT33" s="118"/>
    </row>
    <row r="34" spans="1:254" s="120" customFormat="1" ht="24.95" customHeight="1">
      <c r="A34" s="121">
        <f>IF(ISTEXT(C34),1,"")</f>
        <v>1</v>
      </c>
      <c r="B34" s="2">
        <f>'[5]VERİ GİRİŞİ (2)'!A54</f>
        <v>12</v>
      </c>
      <c r="C34" s="59" t="str">
        <f>'[5]VERİ GİRİŞİ (2)'!B54</f>
        <v>Pedallı Çöp Kovası</v>
      </c>
      <c r="D34" s="60"/>
      <c r="E34" s="61"/>
      <c r="F34" s="62" t="str">
        <f>'[5]VERİ GİRİŞİ (2)'!F54</f>
        <v>30 litre</v>
      </c>
      <c r="G34" s="63"/>
      <c r="H34" s="2" t="str">
        <f>CONCATENATE('[5]VERİ GİRİŞİ (2)'!J54," ",'[5]VERİ GİRİŞİ (2)'!K54)</f>
        <v>2 Adet</v>
      </c>
      <c r="I34" s="3"/>
      <c r="J34" s="65">
        <f>ROUND(SUM(I34*'[5]VERİ GİRİŞİ (2)'!J54),2)</f>
        <v>0</v>
      </c>
      <c r="K34" s="66"/>
      <c r="L34" s="67"/>
      <c r="M34" s="118"/>
      <c r="N34" s="119"/>
      <c r="O34" s="119"/>
      <c r="P34" s="119"/>
      <c r="Q34" s="119"/>
      <c r="R34" s="119"/>
      <c r="S34" s="119"/>
      <c r="T34" s="119"/>
      <c r="U34" s="119"/>
      <c r="V34" s="119"/>
      <c r="W34" s="119"/>
      <c r="X34" s="119"/>
      <c r="IP34" s="118"/>
      <c r="IQ34" s="118"/>
      <c r="IR34" s="118"/>
      <c r="IS34" s="118"/>
      <c r="IT34" s="118"/>
    </row>
    <row r="35" spans="1:254" s="120" customFormat="1" ht="24.95" customHeight="1">
      <c r="A35" s="121">
        <f>IF(ISTEXT(C35),1,"")</f>
        <v>1</v>
      </c>
      <c r="B35" s="2">
        <f>'[5]VERİ GİRİŞİ (2)'!A55</f>
        <v>13</v>
      </c>
      <c r="C35" s="59" t="str">
        <f>'[5]VERİ GİRİŞİ (2)'!B55</f>
        <v>Çamaşır Suyu</v>
      </c>
      <c r="D35" s="60"/>
      <c r="E35" s="61"/>
      <c r="F35" s="62" t="str">
        <f>'[5]VERİ GİRİŞİ (2)'!F55</f>
        <v>10 kg lik</v>
      </c>
      <c r="G35" s="63"/>
      <c r="H35" s="2" t="str">
        <f>CONCATENATE('[5]VERİ GİRİŞİ (2)'!J55," ",'[5]VERİ GİRİŞİ (2)'!K55)</f>
        <v>20 Adet</v>
      </c>
      <c r="I35" s="3"/>
      <c r="J35" s="65">
        <f>ROUND(SUM(I35*'[5]VERİ GİRİŞİ (2)'!J55),2)</f>
        <v>0</v>
      </c>
      <c r="K35" s="66"/>
      <c r="L35" s="67"/>
      <c r="M35" s="118"/>
      <c r="N35" s="119"/>
      <c r="O35" s="119"/>
      <c r="P35" s="119"/>
      <c r="Q35" s="119"/>
      <c r="R35" s="119"/>
      <c r="S35" s="119"/>
      <c r="T35" s="119"/>
      <c r="U35" s="119"/>
      <c r="V35" s="119"/>
      <c r="W35" s="119"/>
      <c r="X35" s="119"/>
      <c r="IP35" s="118"/>
      <c r="IQ35" s="118"/>
      <c r="IR35" s="118"/>
      <c r="IS35" s="118"/>
      <c r="IT35" s="118"/>
    </row>
    <row r="36" spans="1:254" s="120" customFormat="1" ht="24.95" customHeight="1">
      <c r="A36" s="121">
        <f>IF(ISTEXT(C36),1,"")</f>
        <v>1</v>
      </c>
      <c r="B36" s="2">
        <f>'[5]VERİ GİRİŞİ (2)'!A56</f>
        <v>14</v>
      </c>
      <c r="C36" s="59" t="str">
        <f>'[5]VERİ GİRİŞİ (2)'!B56</f>
        <v>Çöp Poşeti Orta Boy</v>
      </c>
      <c r="D36" s="60"/>
      <c r="E36" s="61"/>
      <c r="F36" s="62" t="str">
        <f>'[5]VERİ GİRİŞİ (2)'!F56</f>
        <v>orta boy</v>
      </c>
      <c r="G36" s="63"/>
      <c r="H36" s="2" t="str">
        <f>CONCATENATE('[5]VERİ GİRİŞİ (2)'!J56," ",'[5]VERİ GİRİŞİ (2)'!K56)</f>
        <v>20 Adet</v>
      </c>
      <c r="I36" s="3"/>
      <c r="J36" s="65">
        <f>ROUND(SUM(I36*'[5]VERİ GİRİŞİ (2)'!J56),2)</f>
        <v>0</v>
      </c>
      <c r="K36" s="66"/>
      <c r="L36" s="67"/>
      <c r="M36" s="118"/>
      <c r="N36" s="119"/>
      <c r="O36" s="119"/>
      <c r="P36" s="119"/>
      <c r="Q36" s="119"/>
      <c r="R36" s="119"/>
      <c r="S36" s="119"/>
      <c r="T36" s="119"/>
      <c r="U36" s="119"/>
      <c r="V36" s="119"/>
      <c r="W36" s="119"/>
      <c r="X36" s="119"/>
      <c r="IP36" s="118"/>
      <c r="IQ36" s="118"/>
      <c r="IR36" s="118"/>
      <c r="IS36" s="118"/>
      <c r="IT36" s="118"/>
    </row>
    <row r="37" spans="1:254" s="120" customFormat="1" ht="24.95" customHeight="1">
      <c r="A37" s="121">
        <f>IF(ISTEXT(C37),1,"")</f>
        <v>1</v>
      </c>
      <c r="B37" s="2">
        <f>'[5]VERİ GİRİŞİ (2)'!A57</f>
        <v>15</v>
      </c>
      <c r="C37" s="59" t="str">
        <f>'[5]VERİ GİRİŞİ (2)'!B57</f>
        <v>Vileda Başlığı</v>
      </c>
      <c r="D37" s="60"/>
      <c r="E37" s="61"/>
      <c r="F37" s="62" t="str">
        <f>'[5]VERİ GİRİŞİ (2)'!F57</f>
        <v>Mikrofiber 1. Kalite</v>
      </c>
      <c r="G37" s="63"/>
      <c r="H37" s="2" t="str">
        <f>CONCATENATE('[5]VERİ GİRİŞİ (2)'!J57," ",'[5]VERİ GİRİŞİ (2)'!K57)</f>
        <v>20 Adet</v>
      </c>
      <c r="I37" s="3"/>
      <c r="J37" s="65">
        <f>ROUND(SUM(I37*'[5]VERİ GİRİŞİ (2)'!J57),2)</f>
        <v>0</v>
      </c>
      <c r="K37" s="66"/>
      <c r="L37" s="67"/>
      <c r="M37" s="118"/>
      <c r="N37" s="119"/>
      <c r="O37" s="119"/>
      <c r="P37" s="119"/>
      <c r="Q37" s="119"/>
      <c r="R37" s="119"/>
      <c r="S37" s="119"/>
      <c r="T37" s="119"/>
      <c r="U37" s="119"/>
      <c r="V37" s="119"/>
      <c r="W37" s="119"/>
      <c r="X37" s="119"/>
      <c r="IP37" s="118"/>
      <c r="IQ37" s="118"/>
      <c r="IR37" s="118"/>
      <c r="IS37" s="118"/>
      <c r="IT37" s="118"/>
    </row>
    <row r="38" spans="1:254" s="120" customFormat="1" ht="24.95" customHeight="1">
      <c r="A38" s="121">
        <f>IF(ISTEXT(C38),1,"")</f>
        <v>1</v>
      </c>
      <c r="B38" s="2">
        <f>'[5]VERİ GİRİŞİ (2)'!A58</f>
        <v>16</v>
      </c>
      <c r="C38" s="59" t="str">
        <f>'[5]VERİ GİRİŞİ (2)'!B58</f>
        <v>Uzun Saplı kürek ve fırça Seti</v>
      </c>
      <c r="D38" s="60"/>
      <c r="E38" s="61"/>
      <c r="F38" s="62" t="str">
        <f>'[5]VERİ GİRİŞİ (2)'!F58</f>
        <v xml:space="preserve">Hazneli </v>
      </c>
      <c r="G38" s="63"/>
      <c r="H38" s="2" t="str">
        <f>CONCATENATE('[5]VERİ GİRİŞİ (2)'!J58," ",'[5]VERİ GİRİŞİ (2)'!K58)</f>
        <v>3 Adet</v>
      </c>
      <c r="I38" s="3"/>
      <c r="J38" s="65">
        <f>ROUND(SUM(I38*'[5]VERİ GİRİŞİ (2)'!J58),2)</f>
        <v>0</v>
      </c>
      <c r="K38" s="66"/>
      <c r="L38" s="67"/>
      <c r="M38" s="118"/>
      <c r="N38" s="119"/>
      <c r="O38" s="119"/>
      <c r="P38" s="119"/>
      <c r="Q38" s="119"/>
      <c r="R38" s="119"/>
      <c r="S38" s="119"/>
      <c r="T38" s="119"/>
      <c r="U38" s="119"/>
      <c r="V38" s="119"/>
      <c r="W38" s="119"/>
      <c r="X38" s="119"/>
      <c r="IP38" s="118"/>
      <c r="IQ38" s="118"/>
      <c r="IR38" s="118"/>
      <c r="IS38" s="118"/>
      <c r="IT38" s="118"/>
    </row>
    <row r="39" spans="1:254" s="120" customFormat="1" ht="24.95" customHeight="1">
      <c r="A39" s="121">
        <f>IF(ISTEXT(C39),1,"")</f>
        <v>1</v>
      </c>
      <c r="B39" s="2">
        <f>'[5]VERİ GİRİŞİ (2)'!A59</f>
        <v>17</v>
      </c>
      <c r="C39" s="59" t="str">
        <f>'[5]VERİ GİRİŞİ (2)'!B59</f>
        <v>Maşrapa</v>
      </c>
      <c r="D39" s="60"/>
      <c r="E39" s="61"/>
      <c r="F39" s="62" t="str">
        <f>'[5]VERİ GİRİŞİ (2)'!F59</f>
        <v>1.kalite</v>
      </c>
      <c r="G39" s="63"/>
      <c r="H39" s="2" t="str">
        <f>CONCATENATE('[5]VERİ GİRİŞİ (2)'!J59," ",'[5]VERİ GİRİŞİ (2)'!K59)</f>
        <v>10 Adet</v>
      </c>
      <c r="I39" s="3"/>
      <c r="J39" s="65">
        <f>ROUND(SUM(I39*'[5]VERİ GİRİŞİ (2)'!J59),2)</f>
        <v>0</v>
      </c>
      <c r="K39" s="66"/>
      <c r="L39" s="67"/>
      <c r="M39" s="118"/>
      <c r="N39" s="119"/>
      <c r="O39" s="119"/>
      <c r="P39" s="119"/>
      <c r="Q39" s="119"/>
      <c r="R39" s="119"/>
      <c r="S39" s="119"/>
      <c r="T39" s="119"/>
      <c r="U39" s="119"/>
      <c r="V39" s="119"/>
      <c r="W39" s="119"/>
      <c r="X39" s="119"/>
      <c r="IP39" s="118"/>
      <c r="IQ39" s="118"/>
      <c r="IR39" s="118"/>
      <c r="IS39" s="118"/>
      <c r="IT39" s="118"/>
    </row>
    <row r="40" spans="1:254" s="120" customFormat="1" ht="24.95" customHeight="1">
      <c r="A40" s="121">
        <f>IF(ISTEXT(C40),1,"")</f>
        <v>1</v>
      </c>
      <c r="B40" s="2">
        <f>'[5]VERİ GİRİŞİ (2)'!A60</f>
        <v>18</v>
      </c>
      <c r="C40" s="59" t="str">
        <f>'[5]VERİ GİRİŞİ (2)'!B60</f>
        <v xml:space="preserve">Sıvı Bulaşık Detrejanı </v>
      </c>
      <c r="D40" s="60"/>
      <c r="E40" s="61"/>
      <c r="F40" s="62" t="str">
        <f>'[5]VERİ GİRİŞİ (2)'!F60</f>
        <v>El Deterjanı 5litrelik</v>
      </c>
      <c r="G40" s="63"/>
      <c r="H40" s="2" t="str">
        <f>CONCATENATE('[5]VERİ GİRİŞİ (2)'!J60," ",'[5]VERİ GİRİŞİ (2)'!K60)</f>
        <v>10 Adet</v>
      </c>
      <c r="I40" s="3"/>
      <c r="J40" s="65">
        <f>ROUND(SUM(I40*'[5]VERİ GİRİŞİ (2)'!J60),2)</f>
        <v>0</v>
      </c>
      <c r="K40" s="66"/>
      <c r="L40" s="67"/>
      <c r="M40" s="118"/>
      <c r="N40" s="119"/>
      <c r="O40" s="119"/>
      <c r="P40" s="119"/>
      <c r="Q40" s="119"/>
      <c r="R40" s="119"/>
      <c r="S40" s="119"/>
      <c r="T40" s="119"/>
      <c r="U40" s="119"/>
      <c r="V40" s="119"/>
      <c r="W40" s="119"/>
      <c r="X40" s="119"/>
      <c r="IP40" s="118"/>
      <c r="IQ40" s="118"/>
      <c r="IR40" s="118"/>
      <c r="IS40" s="118"/>
      <c r="IT40" s="118"/>
    </row>
    <row r="41" spans="1:254" s="120" customFormat="1" ht="24.95" customHeight="1">
      <c r="A41" s="121">
        <f>IF(ISTEXT(C41),1,"")</f>
        <v>1</v>
      </c>
      <c r="B41" s="2">
        <f>'[5]VERİ GİRİŞİ (2)'!A61</f>
        <v>19</v>
      </c>
      <c r="C41" s="59" t="str">
        <f>'[5]VERİ GİRİŞİ (2)'!B61</f>
        <v>Yağ Çöz</v>
      </c>
      <c r="D41" s="60"/>
      <c r="E41" s="61"/>
      <c r="F41" s="62" t="str">
        <f>'[5]VERİ GİRİŞİ (2)'!F61</f>
        <v>20 kg lik</v>
      </c>
      <c r="G41" s="63"/>
      <c r="H41" s="2" t="str">
        <f>CONCATENATE('[5]VERİ GİRİŞİ (2)'!J61," ",'[5]VERİ GİRİŞİ (2)'!K61)</f>
        <v>5 Adet</v>
      </c>
      <c r="I41" s="3"/>
      <c r="J41" s="65">
        <f>ROUND(SUM(I41*'[5]VERİ GİRİŞİ (2)'!J61),2)</f>
        <v>0</v>
      </c>
      <c r="K41" s="66"/>
      <c r="L41" s="67"/>
      <c r="M41" s="118"/>
      <c r="N41" s="119"/>
      <c r="O41" s="119"/>
      <c r="P41" s="119"/>
      <c r="Q41" s="119"/>
      <c r="R41" s="119"/>
      <c r="S41" s="119"/>
      <c r="T41" s="119"/>
      <c r="U41" s="119"/>
      <c r="V41" s="119"/>
      <c r="W41" s="119"/>
      <c r="X41" s="119"/>
      <c r="IP41" s="118"/>
      <c r="IQ41" s="118"/>
      <c r="IR41" s="118"/>
      <c r="IS41" s="118"/>
      <c r="IT41" s="118"/>
    </row>
    <row r="42" spans="1:254" s="120" customFormat="1" ht="24.95" hidden="1" customHeight="1">
      <c r="A42" s="121" t="str">
        <f>IF(ISTEXT(C42),1,"")</f>
        <v/>
      </c>
      <c r="B42" s="2">
        <f>'[5]VERİ GİRİŞİ (2)'!A62</f>
        <v>20</v>
      </c>
      <c r="C42" s="59">
        <f>'[5]VERİ GİRİŞİ (2)'!B62</f>
        <v>0</v>
      </c>
      <c r="D42" s="60"/>
      <c r="E42" s="61"/>
      <c r="F42" s="62">
        <f>'[5]VERİ GİRİŞİ (2)'!F62</f>
        <v>0</v>
      </c>
      <c r="G42" s="63"/>
      <c r="H42" s="2" t="str">
        <f>CONCATENATE('[5]VERİ GİRİŞİ (2)'!J62," ",'[5]VERİ GİRİŞİ (2)'!K62)</f>
        <v xml:space="preserve"> </v>
      </c>
      <c r="I42" s="3"/>
      <c r="J42" s="65">
        <f>ROUND(SUM(I42*'[5]VERİ GİRİŞİ (2)'!J62),2)</f>
        <v>0</v>
      </c>
      <c r="K42" s="66"/>
      <c r="L42" s="67"/>
      <c r="M42" s="118"/>
      <c r="N42" s="119"/>
      <c r="O42" s="119"/>
      <c r="P42" s="119"/>
      <c r="Q42" s="119"/>
      <c r="R42" s="119"/>
      <c r="S42" s="119"/>
      <c r="T42" s="119"/>
      <c r="U42" s="119"/>
      <c r="V42" s="119"/>
      <c r="W42" s="119"/>
      <c r="X42" s="119"/>
      <c r="IP42" s="118"/>
      <c r="IQ42" s="118"/>
      <c r="IR42" s="118"/>
      <c r="IS42" s="118"/>
      <c r="IT42" s="118"/>
    </row>
    <row r="43" spans="1:254" s="120" customFormat="1" ht="24.95" hidden="1" customHeight="1">
      <c r="A43" s="121" t="str">
        <f>IF(ISTEXT(C43),1,"")</f>
        <v/>
      </c>
      <c r="B43" s="2">
        <f>'[5]VERİ GİRİŞİ (2)'!A63</f>
        <v>0</v>
      </c>
      <c r="C43" s="59">
        <f>'[5]VERİ GİRİŞİ (2)'!B63</f>
        <v>0</v>
      </c>
      <c r="D43" s="60"/>
      <c r="E43" s="61"/>
      <c r="F43" s="62">
        <f>'[5]VERİ GİRİŞİ (2)'!F63</f>
        <v>0</v>
      </c>
      <c r="G43" s="63"/>
      <c r="H43" s="2" t="str">
        <f>CONCATENATE('[5]VERİ GİRİŞİ (2)'!J63," ",'[5]VERİ GİRİŞİ (2)'!K63)</f>
        <v xml:space="preserve"> </v>
      </c>
      <c r="I43" s="3"/>
      <c r="J43" s="65">
        <f>ROUND(SUM(I43*'[5]VERİ GİRİŞİ (2)'!J63),2)</f>
        <v>0</v>
      </c>
      <c r="K43" s="66"/>
      <c r="L43" s="67"/>
      <c r="M43" s="118"/>
      <c r="N43" s="119"/>
      <c r="O43" s="119"/>
      <c r="P43" s="119"/>
      <c r="Q43" s="119"/>
      <c r="R43" s="119"/>
      <c r="S43" s="119"/>
      <c r="T43" s="119"/>
      <c r="U43" s="119"/>
      <c r="V43" s="119"/>
      <c r="W43" s="119"/>
      <c r="X43" s="119"/>
      <c r="IP43" s="118"/>
      <c r="IQ43" s="118"/>
      <c r="IR43" s="118"/>
      <c r="IS43" s="118"/>
      <c r="IT43" s="118"/>
    </row>
    <row r="44" spans="1:254" s="120" customFormat="1" ht="24.95" hidden="1" customHeight="1">
      <c r="A44" s="121" t="str">
        <f>IF(ISTEXT(C44),1,"")</f>
        <v/>
      </c>
      <c r="B44" s="2">
        <f>'[5]VERİ GİRİŞİ (2)'!A64</f>
        <v>0</v>
      </c>
      <c r="C44" s="59">
        <f>'[5]VERİ GİRİŞİ (2)'!B64</f>
        <v>0</v>
      </c>
      <c r="D44" s="60"/>
      <c r="E44" s="61"/>
      <c r="F44" s="62">
        <f>'[5]VERİ GİRİŞİ (2)'!F64</f>
        <v>0</v>
      </c>
      <c r="G44" s="63"/>
      <c r="H44" s="2" t="str">
        <f>CONCATENATE('[5]VERİ GİRİŞİ (2)'!J64," ",'[5]VERİ GİRİŞİ (2)'!K64)</f>
        <v xml:space="preserve"> </v>
      </c>
      <c r="I44" s="3"/>
      <c r="J44" s="65">
        <f>ROUND(SUM(I44*'[5]VERİ GİRİŞİ (2)'!J64),2)</f>
        <v>0</v>
      </c>
      <c r="K44" s="66"/>
      <c r="L44" s="67"/>
      <c r="M44" s="118"/>
      <c r="N44" s="119"/>
      <c r="O44" s="119"/>
      <c r="P44" s="119"/>
      <c r="Q44" s="119"/>
      <c r="R44" s="119"/>
      <c r="S44" s="119"/>
      <c r="T44" s="119"/>
      <c r="U44" s="119"/>
      <c r="V44" s="119"/>
      <c r="W44" s="119"/>
      <c r="X44" s="119"/>
      <c r="IP44" s="118"/>
      <c r="IQ44" s="118"/>
      <c r="IR44" s="118"/>
      <c r="IS44" s="118"/>
      <c r="IT44" s="118"/>
    </row>
    <row r="45" spans="1:254" s="120" customFormat="1" ht="24.95" hidden="1" customHeight="1">
      <c r="A45" s="121" t="str">
        <f>IF(ISTEXT(C45),1,"")</f>
        <v/>
      </c>
      <c r="B45" s="2">
        <f>'[5]VERİ GİRİŞİ (2)'!A65</f>
        <v>0</v>
      </c>
      <c r="C45" s="59">
        <f>'[5]VERİ GİRİŞİ (2)'!B65</f>
        <v>0</v>
      </c>
      <c r="D45" s="60"/>
      <c r="E45" s="61"/>
      <c r="F45" s="62">
        <f>'[5]VERİ GİRİŞİ (2)'!F65</f>
        <v>0</v>
      </c>
      <c r="G45" s="63"/>
      <c r="H45" s="2" t="str">
        <f>CONCATENATE('[5]VERİ GİRİŞİ (2)'!J65," ",'[5]VERİ GİRİŞİ (2)'!K65)</f>
        <v xml:space="preserve"> </v>
      </c>
      <c r="I45" s="3"/>
      <c r="J45" s="65">
        <f>ROUND(SUM(I45*'[5]VERİ GİRİŞİ (2)'!J65),2)</f>
        <v>0</v>
      </c>
      <c r="K45" s="66"/>
      <c r="L45" s="67"/>
      <c r="M45" s="118"/>
      <c r="N45" s="119"/>
      <c r="O45" s="119"/>
      <c r="P45" s="119"/>
      <c r="Q45" s="119"/>
      <c r="R45" s="119"/>
      <c r="S45" s="119"/>
      <c r="T45" s="119"/>
      <c r="U45" s="119"/>
      <c r="V45" s="119"/>
      <c r="W45" s="119"/>
      <c r="X45" s="119"/>
      <c r="IP45" s="118"/>
      <c r="IQ45" s="118"/>
      <c r="IR45" s="118"/>
      <c r="IS45" s="118"/>
      <c r="IT45" s="118"/>
    </row>
    <row r="46" spans="1:254" s="120" customFormat="1" ht="24.95" hidden="1" customHeight="1">
      <c r="A46" s="121" t="str">
        <f>IF(ISTEXT(C46),1,"")</f>
        <v/>
      </c>
      <c r="B46" s="2">
        <f>'[5]VERİ GİRİŞİ (2)'!A66</f>
        <v>0</v>
      </c>
      <c r="C46" s="59">
        <f>'[5]VERİ GİRİŞİ (2)'!B66</f>
        <v>0</v>
      </c>
      <c r="D46" s="60"/>
      <c r="E46" s="61"/>
      <c r="F46" s="62">
        <f>'[5]VERİ GİRİŞİ (2)'!F66</f>
        <v>0</v>
      </c>
      <c r="G46" s="63"/>
      <c r="H46" s="2" t="str">
        <f>CONCATENATE('[5]VERİ GİRİŞİ (2)'!J66," ",'[5]VERİ GİRİŞİ (2)'!K66)</f>
        <v xml:space="preserve"> </v>
      </c>
      <c r="I46" s="3"/>
      <c r="J46" s="65">
        <f>ROUND(SUM(I46*'[5]VERİ GİRİŞİ (2)'!J66),2)</f>
        <v>0</v>
      </c>
      <c r="K46" s="66"/>
      <c r="L46" s="67"/>
      <c r="M46" s="118"/>
      <c r="N46" s="119"/>
      <c r="O46" s="119"/>
      <c r="P46" s="119"/>
      <c r="Q46" s="119"/>
      <c r="R46" s="119"/>
      <c r="S46" s="119"/>
      <c r="T46" s="119"/>
      <c r="U46" s="119"/>
      <c r="V46" s="119"/>
      <c r="W46" s="119"/>
      <c r="X46" s="119"/>
      <c r="IP46" s="118"/>
      <c r="IQ46" s="118"/>
      <c r="IR46" s="118"/>
      <c r="IS46" s="118"/>
      <c r="IT46" s="118"/>
    </row>
    <row r="47" spans="1:254" s="120" customFormat="1" ht="24.95" hidden="1" customHeight="1">
      <c r="A47" s="121" t="str">
        <f>IF(ISTEXT(C47),1,"")</f>
        <v/>
      </c>
      <c r="B47" s="2">
        <f>'[5]VERİ GİRİŞİ (2)'!A67</f>
        <v>0</v>
      </c>
      <c r="C47" s="59">
        <f>'[5]VERİ GİRİŞİ (2)'!B67</f>
        <v>0</v>
      </c>
      <c r="D47" s="60"/>
      <c r="E47" s="61"/>
      <c r="F47" s="62">
        <f>'[5]VERİ GİRİŞİ (2)'!F67</f>
        <v>0</v>
      </c>
      <c r="G47" s="63"/>
      <c r="H47" s="2" t="str">
        <f>CONCATENATE('[5]VERİ GİRİŞİ (2)'!J67," ",'[5]VERİ GİRİŞİ (2)'!K67)</f>
        <v xml:space="preserve"> </v>
      </c>
      <c r="I47" s="3"/>
      <c r="J47" s="65">
        <f>ROUND(SUM(I47*'[5]VERİ GİRİŞİ (2)'!J67),2)</f>
        <v>0</v>
      </c>
      <c r="K47" s="66"/>
      <c r="L47" s="67"/>
      <c r="M47" s="118"/>
      <c r="N47" s="119"/>
      <c r="O47" s="119"/>
      <c r="P47" s="119"/>
      <c r="Q47" s="119"/>
      <c r="R47" s="119"/>
      <c r="S47" s="119"/>
      <c r="T47" s="119"/>
      <c r="U47" s="119"/>
      <c r="V47" s="119"/>
      <c r="W47" s="119"/>
      <c r="X47" s="119"/>
      <c r="IP47" s="118"/>
      <c r="IQ47" s="118"/>
      <c r="IR47" s="118"/>
      <c r="IS47" s="118"/>
      <c r="IT47" s="118"/>
    </row>
    <row r="48" spans="1:254" s="120" customFormat="1" ht="24.95" hidden="1" customHeight="1">
      <c r="A48" s="121" t="str">
        <f>IF(ISTEXT(C48),1,"")</f>
        <v/>
      </c>
      <c r="B48" s="2">
        <f>'[5]VERİ GİRİŞİ (2)'!A68</f>
        <v>0</v>
      </c>
      <c r="C48" s="59">
        <f>'[5]VERİ GİRİŞİ (2)'!B68</f>
        <v>0</v>
      </c>
      <c r="D48" s="60"/>
      <c r="E48" s="61"/>
      <c r="F48" s="62">
        <f>'[5]VERİ GİRİŞİ (2)'!F68</f>
        <v>0</v>
      </c>
      <c r="G48" s="63"/>
      <c r="H48" s="2" t="str">
        <f>CONCATENATE('[5]VERİ GİRİŞİ (2)'!J68," ",'[5]VERİ GİRİŞİ (2)'!K68)</f>
        <v xml:space="preserve"> </v>
      </c>
      <c r="I48" s="3"/>
      <c r="J48" s="65">
        <f>ROUND(SUM(I48*'[5]VERİ GİRİŞİ (2)'!J68),2)</f>
        <v>0</v>
      </c>
      <c r="K48" s="66"/>
      <c r="L48" s="67"/>
      <c r="M48" s="118"/>
      <c r="N48" s="119"/>
      <c r="O48" s="119"/>
      <c r="P48" s="119"/>
      <c r="Q48" s="119"/>
      <c r="R48" s="119"/>
      <c r="S48" s="119"/>
      <c r="T48" s="119"/>
      <c r="U48" s="119"/>
      <c r="V48" s="119"/>
      <c r="W48" s="119"/>
      <c r="X48" s="119"/>
      <c r="IP48" s="118"/>
      <c r="IQ48" s="118"/>
      <c r="IR48" s="118"/>
      <c r="IS48" s="118"/>
      <c r="IT48" s="118"/>
    </row>
    <row r="49" spans="1:254" s="120" customFormat="1" ht="24.95" hidden="1" customHeight="1">
      <c r="A49" s="121" t="str">
        <f>IF(ISTEXT(C49),1,"")</f>
        <v/>
      </c>
      <c r="B49" s="2">
        <f>'[5]VERİ GİRİŞİ (2)'!A69</f>
        <v>0</v>
      </c>
      <c r="C49" s="59">
        <f>'[5]VERİ GİRİŞİ (2)'!B69</f>
        <v>0</v>
      </c>
      <c r="D49" s="60"/>
      <c r="E49" s="61"/>
      <c r="F49" s="62">
        <f>'[5]VERİ GİRİŞİ (2)'!F69</f>
        <v>0</v>
      </c>
      <c r="G49" s="63"/>
      <c r="H49" s="2" t="str">
        <f>CONCATENATE('[5]VERİ GİRİŞİ (2)'!J69," ",'[5]VERİ GİRİŞİ (2)'!K69)</f>
        <v xml:space="preserve"> </v>
      </c>
      <c r="I49" s="3"/>
      <c r="J49" s="65">
        <f>ROUND(SUM(I49*'[5]VERİ GİRİŞİ (2)'!J69),2)</f>
        <v>0</v>
      </c>
      <c r="K49" s="66"/>
      <c r="L49" s="67"/>
      <c r="M49" s="118"/>
      <c r="N49" s="119"/>
      <c r="O49" s="119"/>
      <c r="P49" s="119"/>
      <c r="Q49" s="119"/>
      <c r="R49" s="119"/>
      <c r="S49" s="119"/>
      <c r="T49" s="119"/>
      <c r="U49" s="119"/>
      <c r="V49" s="119"/>
      <c r="W49" s="119"/>
      <c r="X49" s="119"/>
      <c r="IP49" s="118"/>
      <c r="IQ49" s="118"/>
      <c r="IR49" s="118"/>
      <c r="IS49" s="118"/>
      <c r="IT49" s="118"/>
    </row>
    <row r="50" spans="1:254" s="120" customFormat="1" ht="24.95" hidden="1" customHeight="1">
      <c r="A50" s="121" t="str">
        <f>IF(ISTEXT(C50),1,"")</f>
        <v/>
      </c>
      <c r="B50" s="2">
        <f>'[5]VERİ GİRİŞİ (2)'!A70</f>
        <v>0</v>
      </c>
      <c r="C50" s="59">
        <f>'[5]VERİ GİRİŞİ (2)'!B70</f>
        <v>0</v>
      </c>
      <c r="D50" s="60"/>
      <c r="E50" s="61"/>
      <c r="F50" s="62">
        <f>'[5]VERİ GİRİŞİ (2)'!F70</f>
        <v>0</v>
      </c>
      <c r="G50" s="63"/>
      <c r="H50" s="2" t="str">
        <f>CONCATENATE('[5]VERİ GİRİŞİ (2)'!J70," ",'[5]VERİ GİRİŞİ (2)'!K70)</f>
        <v xml:space="preserve"> </v>
      </c>
      <c r="I50" s="3"/>
      <c r="J50" s="65">
        <f>ROUND(SUM(I50*'[5]VERİ GİRİŞİ (2)'!J70),2)</f>
        <v>0</v>
      </c>
      <c r="K50" s="66"/>
      <c r="L50" s="67"/>
      <c r="M50" s="118"/>
      <c r="N50" s="119"/>
      <c r="O50" s="119"/>
      <c r="P50" s="119"/>
      <c r="Q50" s="119"/>
      <c r="R50" s="119"/>
      <c r="S50" s="119"/>
      <c r="T50" s="119"/>
      <c r="U50" s="119"/>
      <c r="V50" s="119"/>
      <c r="W50" s="119"/>
      <c r="X50" s="119"/>
      <c r="IP50" s="118"/>
      <c r="IQ50" s="118"/>
      <c r="IR50" s="118"/>
      <c r="IS50" s="118"/>
      <c r="IT50" s="118"/>
    </row>
    <row r="51" spans="1:254" s="120" customFormat="1" ht="24.95" hidden="1" customHeight="1">
      <c r="A51" s="121" t="str">
        <f>IF(ISTEXT(C51),1,"")</f>
        <v/>
      </c>
      <c r="B51" s="2">
        <f>'[5]VERİ GİRİŞİ (2)'!A71</f>
        <v>0</v>
      </c>
      <c r="C51" s="59">
        <f>'[5]VERİ GİRİŞİ (2)'!B71</f>
        <v>0</v>
      </c>
      <c r="D51" s="60"/>
      <c r="E51" s="61"/>
      <c r="F51" s="62">
        <f>'[5]VERİ GİRİŞİ (2)'!F71</f>
        <v>0</v>
      </c>
      <c r="G51" s="63"/>
      <c r="H51" s="2" t="str">
        <f>CONCATENATE('[5]VERİ GİRİŞİ (2)'!J71," ",'[5]VERİ GİRİŞİ (2)'!K71)</f>
        <v xml:space="preserve"> </v>
      </c>
      <c r="I51" s="3"/>
      <c r="J51" s="65">
        <f>ROUND(SUM(I51*'[5]VERİ GİRİŞİ (2)'!J71),2)</f>
        <v>0</v>
      </c>
      <c r="K51" s="66"/>
      <c r="L51" s="67"/>
      <c r="M51" s="118"/>
      <c r="N51" s="119"/>
      <c r="O51" s="119"/>
      <c r="P51" s="119"/>
      <c r="Q51" s="119"/>
      <c r="R51" s="119"/>
      <c r="S51" s="119"/>
      <c r="T51" s="119"/>
      <c r="U51" s="119"/>
      <c r="V51" s="119"/>
      <c r="W51" s="119"/>
      <c r="X51" s="119"/>
      <c r="IP51" s="118"/>
      <c r="IQ51" s="118"/>
      <c r="IR51" s="118"/>
      <c r="IS51" s="118"/>
      <c r="IT51" s="118"/>
    </row>
    <row r="52" spans="1:254" s="120" customFormat="1" ht="24.95" hidden="1" customHeight="1">
      <c r="A52" s="121" t="str">
        <f>IF(ISTEXT(C52),1,"")</f>
        <v/>
      </c>
      <c r="B52" s="2">
        <f>'[5]VERİ GİRİŞİ (2)'!A72</f>
        <v>0</v>
      </c>
      <c r="C52" s="59">
        <f>'[5]VERİ GİRİŞİ (2)'!B72</f>
        <v>0</v>
      </c>
      <c r="D52" s="60"/>
      <c r="E52" s="61"/>
      <c r="F52" s="62">
        <f>'[5]VERİ GİRİŞİ (2)'!F72</f>
        <v>0</v>
      </c>
      <c r="G52" s="63"/>
      <c r="H52" s="2" t="str">
        <f>CONCATENATE('[5]VERİ GİRİŞİ (2)'!J72," ",'[5]VERİ GİRİŞİ (2)'!K72)</f>
        <v xml:space="preserve"> </v>
      </c>
      <c r="I52" s="3"/>
      <c r="J52" s="65">
        <f>ROUND(SUM(I52*'[5]VERİ GİRİŞİ (2)'!J72),2)</f>
        <v>0</v>
      </c>
      <c r="K52" s="66"/>
      <c r="L52" s="67"/>
      <c r="M52" s="118"/>
      <c r="N52" s="119"/>
      <c r="O52" s="119"/>
      <c r="P52" s="119"/>
      <c r="Q52" s="119"/>
      <c r="R52" s="119"/>
      <c r="S52" s="119"/>
      <c r="T52" s="119"/>
      <c r="U52" s="119"/>
      <c r="V52" s="119"/>
      <c r="W52" s="119"/>
      <c r="X52" s="119"/>
      <c r="IP52" s="118"/>
      <c r="IQ52" s="118"/>
      <c r="IR52" s="118"/>
      <c r="IS52" s="118"/>
      <c r="IT52" s="118"/>
    </row>
    <row r="53" spans="1:254" s="120" customFormat="1" ht="24.95" hidden="1" customHeight="1">
      <c r="A53" s="121" t="str">
        <f>IF(ISTEXT(C53),1,"")</f>
        <v/>
      </c>
      <c r="B53" s="2">
        <f>'[5]VERİ GİRİŞİ (2)'!A73</f>
        <v>0</v>
      </c>
      <c r="C53" s="59">
        <f>'[5]VERİ GİRİŞİ (2)'!B73</f>
        <v>0</v>
      </c>
      <c r="D53" s="60"/>
      <c r="E53" s="61"/>
      <c r="F53" s="62">
        <f>'[5]VERİ GİRİŞİ (2)'!F73</f>
        <v>0</v>
      </c>
      <c r="G53" s="63"/>
      <c r="H53" s="2" t="str">
        <f>CONCATENATE('[5]VERİ GİRİŞİ (2)'!J73," ",'[5]VERİ GİRİŞİ (2)'!K73)</f>
        <v xml:space="preserve"> </v>
      </c>
      <c r="I53" s="3"/>
      <c r="J53" s="65">
        <f>ROUND(SUM(I53*'[5]VERİ GİRİŞİ (2)'!J73),2)</f>
        <v>0</v>
      </c>
      <c r="K53" s="66"/>
      <c r="L53" s="67"/>
      <c r="M53" s="118"/>
      <c r="N53" s="119"/>
      <c r="O53" s="119"/>
      <c r="P53" s="119"/>
      <c r="Q53" s="119"/>
      <c r="R53" s="119"/>
      <c r="S53" s="119"/>
      <c r="T53" s="119"/>
      <c r="U53" s="119"/>
      <c r="V53" s="119"/>
      <c r="W53" s="119"/>
      <c r="X53" s="119"/>
      <c r="IP53" s="118"/>
      <c r="IQ53" s="118"/>
      <c r="IR53" s="118"/>
      <c r="IS53" s="118"/>
      <c r="IT53" s="118"/>
    </row>
    <row r="54" spans="1:254" s="120" customFormat="1" ht="24.95" hidden="1" customHeight="1">
      <c r="A54" s="121" t="str">
        <f>IF(ISTEXT(C54),1,"")</f>
        <v/>
      </c>
      <c r="B54" s="2">
        <f>'[5]VERİ GİRİŞİ (2)'!A74</f>
        <v>0</v>
      </c>
      <c r="C54" s="59">
        <f>'[5]VERİ GİRİŞİ (2)'!B74</f>
        <v>0</v>
      </c>
      <c r="D54" s="60"/>
      <c r="E54" s="61"/>
      <c r="F54" s="62">
        <f>'[5]VERİ GİRİŞİ (2)'!F74</f>
        <v>0</v>
      </c>
      <c r="G54" s="63"/>
      <c r="H54" s="2" t="str">
        <f>CONCATENATE('[5]VERİ GİRİŞİ (2)'!J74," ",'[5]VERİ GİRİŞİ (2)'!K74)</f>
        <v xml:space="preserve"> </v>
      </c>
      <c r="I54" s="3"/>
      <c r="J54" s="65">
        <f>ROUND(SUM(I54*'[5]VERİ GİRİŞİ (2)'!J74),2)</f>
        <v>0</v>
      </c>
      <c r="K54" s="66"/>
      <c r="L54" s="67"/>
      <c r="M54" s="118"/>
      <c r="N54" s="119"/>
      <c r="O54" s="119"/>
      <c r="P54" s="119"/>
      <c r="Q54" s="119"/>
      <c r="R54" s="119"/>
      <c r="S54" s="119"/>
      <c r="T54" s="119"/>
      <c r="U54" s="119"/>
      <c r="V54" s="119"/>
      <c r="W54" s="119"/>
      <c r="X54" s="119"/>
      <c r="IP54" s="118"/>
      <c r="IQ54" s="118"/>
      <c r="IR54" s="118"/>
      <c r="IS54" s="118"/>
      <c r="IT54" s="118"/>
    </row>
    <row r="55" spans="1:254" s="120" customFormat="1" ht="24.95" hidden="1" customHeight="1">
      <c r="A55" s="121" t="str">
        <f>IF(ISTEXT(C55),1,"")</f>
        <v/>
      </c>
      <c r="B55" s="2">
        <f>'[5]VERİ GİRİŞİ (2)'!A75</f>
        <v>0</v>
      </c>
      <c r="C55" s="59">
        <f>'[5]VERİ GİRİŞİ (2)'!B75</f>
        <v>0</v>
      </c>
      <c r="D55" s="60"/>
      <c r="E55" s="61"/>
      <c r="F55" s="62">
        <f>'[5]VERİ GİRİŞİ (2)'!F75</f>
        <v>0</v>
      </c>
      <c r="G55" s="63"/>
      <c r="H55" s="2" t="str">
        <f>CONCATENATE('[5]VERİ GİRİŞİ (2)'!J75," ",'[5]VERİ GİRİŞİ (2)'!K75)</f>
        <v xml:space="preserve"> </v>
      </c>
      <c r="I55" s="3"/>
      <c r="J55" s="65">
        <f>ROUND(SUM(I55*'[5]VERİ GİRİŞİ (2)'!J75),2)</f>
        <v>0</v>
      </c>
      <c r="K55" s="66"/>
      <c r="L55" s="67"/>
      <c r="M55" s="118"/>
      <c r="N55" s="119"/>
      <c r="O55" s="119"/>
      <c r="P55" s="119"/>
      <c r="Q55" s="119"/>
      <c r="R55" s="119"/>
      <c r="S55" s="119"/>
      <c r="T55" s="119"/>
      <c r="U55" s="119"/>
      <c r="V55" s="119"/>
      <c r="W55" s="119"/>
      <c r="X55" s="119"/>
      <c r="IP55" s="118"/>
      <c r="IQ55" s="118"/>
      <c r="IR55" s="118"/>
      <c r="IS55" s="118"/>
      <c r="IT55" s="118"/>
    </row>
    <row r="56" spans="1:254" s="120" customFormat="1" ht="24.95" hidden="1" customHeight="1">
      <c r="A56" s="121" t="str">
        <f>IF(ISTEXT(C56),1,"")</f>
        <v/>
      </c>
      <c r="B56" s="2">
        <f>'[5]VERİ GİRİŞİ (2)'!A76</f>
        <v>0</v>
      </c>
      <c r="C56" s="59">
        <f>'[5]VERİ GİRİŞİ (2)'!B76</f>
        <v>0</v>
      </c>
      <c r="D56" s="60"/>
      <c r="E56" s="61"/>
      <c r="F56" s="62">
        <f>'[5]VERİ GİRİŞİ (2)'!F76</f>
        <v>0</v>
      </c>
      <c r="G56" s="63"/>
      <c r="H56" s="2" t="str">
        <f>CONCATENATE('[5]VERİ GİRİŞİ (2)'!J76," ",'[5]VERİ GİRİŞİ (2)'!K76)</f>
        <v xml:space="preserve"> </v>
      </c>
      <c r="I56" s="3"/>
      <c r="J56" s="65">
        <f>ROUND(SUM(I56*'[5]VERİ GİRİŞİ (2)'!J76),2)</f>
        <v>0</v>
      </c>
      <c r="K56" s="66"/>
      <c r="L56" s="67"/>
      <c r="M56" s="118"/>
      <c r="N56" s="119"/>
      <c r="O56" s="119"/>
      <c r="P56" s="119"/>
      <c r="Q56" s="119"/>
      <c r="R56" s="119"/>
      <c r="S56" s="119"/>
      <c r="T56" s="119"/>
      <c r="U56" s="119"/>
      <c r="V56" s="119"/>
      <c r="W56" s="119"/>
      <c r="X56" s="119"/>
      <c r="IP56" s="118"/>
      <c r="IQ56" s="118"/>
      <c r="IR56" s="118"/>
      <c r="IS56" s="118"/>
      <c r="IT56" s="118"/>
    </row>
    <row r="57" spans="1:254" s="120" customFormat="1" ht="24.95" hidden="1" customHeight="1">
      <c r="A57" s="121" t="str">
        <f>IF(ISTEXT(C57),1,"")</f>
        <v/>
      </c>
      <c r="B57" s="2">
        <f>'[5]VERİ GİRİŞİ (2)'!A77</f>
        <v>0</v>
      </c>
      <c r="C57" s="59">
        <f>'[5]VERİ GİRİŞİ (2)'!B77</f>
        <v>0</v>
      </c>
      <c r="D57" s="60"/>
      <c r="E57" s="61"/>
      <c r="F57" s="62">
        <f>'[5]VERİ GİRİŞİ (2)'!F77</f>
        <v>0</v>
      </c>
      <c r="G57" s="63"/>
      <c r="H57" s="2" t="str">
        <f>CONCATENATE('[5]VERİ GİRİŞİ (2)'!J77," ",'[5]VERİ GİRİŞİ (2)'!K77)</f>
        <v xml:space="preserve"> </v>
      </c>
      <c r="I57" s="3"/>
      <c r="J57" s="65">
        <f>ROUND(SUM(I57*'[5]VERİ GİRİŞİ (2)'!J77),2)</f>
        <v>0</v>
      </c>
      <c r="K57" s="66"/>
      <c r="L57" s="67"/>
      <c r="M57" s="118"/>
      <c r="N57" s="119"/>
      <c r="O57" s="119"/>
      <c r="P57" s="119"/>
      <c r="Q57" s="119"/>
      <c r="R57" s="119"/>
      <c r="S57" s="119"/>
      <c r="T57" s="119"/>
      <c r="U57" s="119"/>
      <c r="V57" s="119"/>
      <c r="W57" s="119"/>
      <c r="X57" s="119"/>
      <c r="IP57" s="118"/>
      <c r="IQ57" s="118"/>
      <c r="IR57" s="118"/>
      <c r="IS57" s="118"/>
      <c r="IT57" s="118"/>
    </row>
    <row r="58" spans="1:254" s="120" customFormat="1" ht="24.95" hidden="1" customHeight="1">
      <c r="A58" s="121" t="str">
        <f>IF(ISTEXT(C58),1,"")</f>
        <v/>
      </c>
      <c r="B58" s="2">
        <f>'[5]VERİ GİRİŞİ (2)'!A78</f>
        <v>0</v>
      </c>
      <c r="C58" s="59">
        <f>'[5]VERİ GİRİŞİ (2)'!B78</f>
        <v>0</v>
      </c>
      <c r="D58" s="60"/>
      <c r="E58" s="61"/>
      <c r="F58" s="62">
        <f>'[5]VERİ GİRİŞİ (2)'!F78</f>
        <v>0</v>
      </c>
      <c r="G58" s="63"/>
      <c r="H58" s="2" t="str">
        <f>CONCATENATE('[5]VERİ GİRİŞİ (2)'!J78," ",'[5]VERİ GİRİŞİ (2)'!K78)</f>
        <v xml:space="preserve"> </v>
      </c>
      <c r="I58" s="3"/>
      <c r="J58" s="65">
        <f>ROUND(SUM(I58*'[5]VERİ GİRİŞİ (2)'!J78),2)</f>
        <v>0</v>
      </c>
      <c r="K58" s="66"/>
      <c r="L58" s="67"/>
      <c r="M58" s="118"/>
      <c r="N58" s="119"/>
      <c r="O58" s="119"/>
      <c r="P58" s="119"/>
      <c r="Q58" s="119"/>
      <c r="R58" s="119"/>
      <c r="S58" s="119"/>
      <c r="T58" s="119"/>
      <c r="U58" s="119"/>
      <c r="V58" s="119"/>
      <c r="W58" s="119"/>
      <c r="X58" s="119"/>
      <c r="IP58" s="118"/>
      <c r="IQ58" s="118"/>
      <c r="IR58" s="118"/>
      <c r="IS58" s="118"/>
      <c r="IT58" s="118"/>
    </row>
    <row r="59" spans="1:254" s="120" customFormat="1" ht="24.95" hidden="1" customHeight="1">
      <c r="A59" s="121" t="str">
        <f>IF(ISTEXT(C59),1,"")</f>
        <v/>
      </c>
      <c r="B59" s="2">
        <f>'[5]VERİ GİRİŞİ (2)'!A79</f>
        <v>0</v>
      </c>
      <c r="C59" s="59">
        <f>'[5]VERİ GİRİŞİ (2)'!B79</f>
        <v>0</v>
      </c>
      <c r="D59" s="60"/>
      <c r="E59" s="61"/>
      <c r="F59" s="62">
        <f>'[5]VERİ GİRİŞİ (2)'!F79</f>
        <v>0</v>
      </c>
      <c r="G59" s="63"/>
      <c r="H59" s="2" t="str">
        <f>CONCATENATE('[5]VERİ GİRİŞİ (2)'!J79," ",'[5]VERİ GİRİŞİ (2)'!K79)</f>
        <v xml:space="preserve"> </v>
      </c>
      <c r="I59" s="3"/>
      <c r="J59" s="65">
        <f>ROUND(SUM(I59*'[5]VERİ GİRİŞİ (2)'!J79),2)</f>
        <v>0</v>
      </c>
      <c r="K59" s="66"/>
      <c r="L59" s="67"/>
      <c r="M59" s="118"/>
      <c r="N59" s="119"/>
      <c r="O59" s="119"/>
      <c r="P59" s="119"/>
      <c r="Q59" s="119"/>
      <c r="R59" s="119"/>
      <c r="S59" s="119"/>
      <c r="T59" s="119"/>
      <c r="U59" s="119"/>
      <c r="V59" s="119"/>
      <c r="W59" s="119"/>
      <c r="X59" s="119"/>
      <c r="IP59" s="118"/>
      <c r="IQ59" s="118"/>
      <c r="IR59" s="118"/>
      <c r="IS59" s="118"/>
      <c r="IT59" s="118"/>
    </row>
    <row r="60" spans="1:254" s="120" customFormat="1" ht="24.95" hidden="1" customHeight="1">
      <c r="A60" s="121" t="str">
        <f>IF(ISTEXT(C60),1,"")</f>
        <v/>
      </c>
      <c r="B60" s="2">
        <f>'[5]VERİ GİRİŞİ (2)'!A80</f>
        <v>0</v>
      </c>
      <c r="C60" s="59">
        <f>'[5]VERİ GİRİŞİ (2)'!B80</f>
        <v>0</v>
      </c>
      <c r="D60" s="60"/>
      <c r="E60" s="61"/>
      <c r="F60" s="62">
        <f>'[5]VERİ GİRİŞİ (2)'!F80</f>
        <v>0</v>
      </c>
      <c r="G60" s="63"/>
      <c r="H60" s="2" t="str">
        <f>CONCATENATE('[5]VERİ GİRİŞİ (2)'!J80," ",'[5]VERİ GİRİŞİ (2)'!K80)</f>
        <v xml:space="preserve"> </v>
      </c>
      <c r="I60" s="3"/>
      <c r="J60" s="65">
        <f>ROUND(SUM(I60*'[5]VERİ GİRİŞİ (2)'!J80),2)</f>
        <v>0</v>
      </c>
      <c r="K60" s="66"/>
      <c r="L60" s="67"/>
      <c r="M60" s="118"/>
      <c r="N60" s="119"/>
      <c r="O60" s="119"/>
      <c r="P60" s="119"/>
      <c r="Q60" s="119"/>
      <c r="R60" s="119"/>
      <c r="S60" s="119"/>
      <c r="T60" s="119"/>
      <c r="U60" s="119"/>
      <c r="V60" s="119"/>
      <c r="W60" s="119"/>
      <c r="X60" s="119"/>
      <c r="IP60" s="118"/>
      <c r="IQ60" s="118"/>
      <c r="IR60" s="118"/>
      <c r="IS60" s="118"/>
      <c r="IT60" s="118"/>
    </row>
    <row r="61" spans="1:254" s="120" customFormat="1" ht="24.95" hidden="1" customHeight="1">
      <c r="A61" s="121" t="str">
        <f>IF(ISTEXT(C61),1,"")</f>
        <v/>
      </c>
      <c r="B61" s="2">
        <f>'[5]VERİ GİRİŞİ (2)'!A81</f>
        <v>0</v>
      </c>
      <c r="C61" s="59">
        <f>'[5]VERİ GİRİŞİ (2)'!B81</f>
        <v>0</v>
      </c>
      <c r="D61" s="60"/>
      <c r="E61" s="61"/>
      <c r="F61" s="62">
        <f>'[5]VERİ GİRİŞİ (2)'!F81</f>
        <v>0</v>
      </c>
      <c r="G61" s="63"/>
      <c r="H61" s="2" t="str">
        <f>CONCATENATE('[5]VERİ GİRİŞİ (2)'!J81," ",'[5]VERİ GİRİŞİ (2)'!K81)</f>
        <v xml:space="preserve"> </v>
      </c>
      <c r="I61" s="3"/>
      <c r="J61" s="65">
        <f>ROUND(SUM(I61*'[5]VERİ GİRİŞİ (2)'!J81),2)</f>
        <v>0</v>
      </c>
      <c r="K61" s="66"/>
      <c r="L61" s="67"/>
      <c r="M61" s="118"/>
      <c r="N61" s="119"/>
      <c r="O61" s="119"/>
      <c r="P61" s="119"/>
      <c r="Q61" s="119"/>
      <c r="R61" s="119"/>
      <c r="S61" s="119"/>
      <c r="T61" s="119"/>
      <c r="U61" s="119"/>
      <c r="V61" s="119"/>
      <c r="W61" s="119"/>
      <c r="X61" s="119"/>
      <c r="IP61" s="118"/>
      <c r="IQ61" s="118"/>
      <c r="IR61" s="118"/>
      <c r="IS61" s="118"/>
      <c r="IT61" s="118"/>
    </row>
    <row r="62" spans="1:254" s="120" customFormat="1" ht="24.95" hidden="1" customHeight="1">
      <c r="A62" s="121" t="str">
        <f>IF(ISTEXT(C62),1,"")</f>
        <v/>
      </c>
      <c r="B62" s="2">
        <f>'[5]VERİ GİRİŞİ (2)'!A82</f>
        <v>0</v>
      </c>
      <c r="C62" s="59">
        <f>'[5]VERİ GİRİŞİ (2)'!B82</f>
        <v>0</v>
      </c>
      <c r="D62" s="60"/>
      <c r="E62" s="61"/>
      <c r="F62" s="62">
        <f>'[5]VERİ GİRİŞİ (2)'!F82</f>
        <v>0</v>
      </c>
      <c r="G62" s="63"/>
      <c r="H62" s="2" t="str">
        <f>CONCATENATE('[5]VERİ GİRİŞİ (2)'!J82," ",'[5]VERİ GİRİŞİ (2)'!K82)</f>
        <v xml:space="preserve"> </v>
      </c>
      <c r="I62" s="3"/>
      <c r="J62" s="65">
        <f>ROUND(SUM(I62*'[5]VERİ GİRİŞİ (2)'!J82),2)</f>
        <v>0</v>
      </c>
      <c r="K62" s="66"/>
      <c r="L62" s="67"/>
      <c r="M62" s="118"/>
      <c r="N62" s="119"/>
      <c r="O62" s="119"/>
      <c r="P62" s="119"/>
      <c r="Q62" s="119"/>
      <c r="R62" s="119"/>
      <c r="S62" s="119"/>
      <c r="T62" s="119"/>
      <c r="U62" s="119"/>
      <c r="V62" s="119"/>
      <c r="W62" s="119"/>
      <c r="X62" s="119"/>
      <c r="IP62" s="118"/>
      <c r="IQ62" s="118"/>
      <c r="IR62" s="118"/>
      <c r="IS62" s="118"/>
      <c r="IT62" s="118"/>
    </row>
    <row r="63" spans="1:254" s="120" customFormat="1" ht="24.95" hidden="1" customHeight="1">
      <c r="A63" s="121" t="str">
        <f>IF(ISTEXT(C63),1,"")</f>
        <v/>
      </c>
      <c r="B63" s="2">
        <f>'[5]VERİ GİRİŞİ (2)'!A83</f>
        <v>0</v>
      </c>
      <c r="C63" s="59">
        <f>'[5]VERİ GİRİŞİ (2)'!B83</f>
        <v>0</v>
      </c>
      <c r="D63" s="60"/>
      <c r="E63" s="61"/>
      <c r="F63" s="62">
        <f>'[5]VERİ GİRİŞİ (2)'!F83</f>
        <v>0</v>
      </c>
      <c r="G63" s="63"/>
      <c r="H63" s="2" t="str">
        <f>CONCATENATE('[5]VERİ GİRİŞİ (2)'!J83," ",'[5]VERİ GİRİŞİ (2)'!K83)</f>
        <v xml:space="preserve"> </v>
      </c>
      <c r="I63" s="3"/>
      <c r="J63" s="65">
        <f>ROUND(SUM(I63*'[5]VERİ GİRİŞİ (2)'!J83),2)</f>
        <v>0</v>
      </c>
      <c r="K63" s="66"/>
      <c r="L63" s="67"/>
      <c r="M63" s="118"/>
      <c r="N63" s="119"/>
      <c r="O63" s="119"/>
      <c r="P63" s="119"/>
      <c r="Q63" s="119"/>
      <c r="R63" s="119"/>
      <c r="S63" s="119"/>
      <c r="T63" s="119"/>
      <c r="U63" s="119"/>
      <c r="V63" s="119"/>
      <c r="W63" s="119"/>
      <c r="X63" s="119"/>
      <c r="IP63" s="118"/>
      <c r="IQ63" s="118"/>
      <c r="IR63" s="118"/>
      <c r="IS63" s="118"/>
      <c r="IT63" s="118"/>
    </row>
    <row r="64" spans="1:254" s="120" customFormat="1" ht="24.95" hidden="1" customHeight="1">
      <c r="A64" s="121" t="str">
        <f>IF(ISTEXT(C64),1,"")</f>
        <v/>
      </c>
      <c r="B64" s="2">
        <f>'[5]VERİ GİRİŞİ (2)'!A84</f>
        <v>0</v>
      </c>
      <c r="C64" s="59">
        <f>'[5]VERİ GİRİŞİ (2)'!B84</f>
        <v>0</v>
      </c>
      <c r="D64" s="60"/>
      <c r="E64" s="61"/>
      <c r="F64" s="62">
        <f>'[5]VERİ GİRİŞİ (2)'!F84</f>
        <v>0</v>
      </c>
      <c r="G64" s="63"/>
      <c r="H64" s="2" t="str">
        <f>CONCATENATE('[5]VERİ GİRİŞİ (2)'!J84," ",'[5]VERİ GİRİŞİ (2)'!K84)</f>
        <v xml:space="preserve"> </v>
      </c>
      <c r="I64" s="3"/>
      <c r="J64" s="65">
        <f>ROUND(SUM(I64*'[5]VERİ GİRİŞİ (2)'!J84),2)</f>
        <v>0</v>
      </c>
      <c r="K64" s="66"/>
      <c r="L64" s="67"/>
      <c r="M64" s="118"/>
      <c r="N64" s="119"/>
      <c r="O64" s="119"/>
      <c r="P64" s="119"/>
      <c r="Q64" s="119"/>
      <c r="R64" s="119"/>
      <c r="S64" s="119"/>
      <c r="T64" s="119"/>
      <c r="U64" s="119"/>
      <c r="V64" s="119"/>
      <c r="W64" s="119"/>
      <c r="X64" s="119"/>
      <c r="IP64" s="118"/>
      <c r="IQ64" s="118"/>
      <c r="IR64" s="118"/>
      <c r="IS64" s="118"/>
      <c r="IT64" s="118"/>
    </row>
    <row r="65" spans="1:254" s="120" customFormat="1" ht="24.95" hidden="1" customHeight="1">
      <c r="A65" s="121" t="str">
        <f>IF(ISTEXT(C65),1,"")</f>
        <v/>
      </c>
      <c r="B65" s="2">
        <f>'[5]VERİ GİRİŞİ (2)'!A85</f>
        <v>43</v>
      </c>
      <c r="C65" s="59">
        <f>'[5]VERİ GİRİŞİ (2)'!B85</f>
        <v>0</v>
      </c>
      <c r="D65" s="60"/>
      <c r="E65" s="61"/>
      <c r="F65" s="62">
        <f>'[5]VERİ GİRİŞİ (2)'!F85</f>
        <v>0</v>
      </c>
      <c r="G65" s="63"/>
      <c r="H65" s="2" t="str">
        <f>CONCATENATE('[5]VERİ GİRİŞİ (2)'!J85," ",'[5]VERİ GİRİŞİ (2)'!K85)</f>
        <v xml:space="preserve"> </v>
      </c>
      <c r="I65" s="3"/>
      <c r="J65" s="65">
        <f>ROUND(SUM(I65*'[5]VERİ GİRİŞİ (2)'!J85),2)</f>
        <v>0</v>
      </c>
      <c r="K65" s="66"/>
      <c r="L65" s="67"/>
      <c r="M65" s="118"/>
      <c r="N65" s="119"/>
      <c r="O65" s="119"/>
      <c r="P65" s="119"/>
      <c r="Q65" s="119"/>
      <c r="R65" s="119"/>
      <c r="S65" s="119"/>
      <c r="T65" s="119"/>
      <c r="U65" s="119"/>
      <c r="V65" s="119"/>
      <c r="W65" s="119"/>
      <c r="X65" s="119"/>
      <c r="IP65" s="118"/>
      <c r="IQ65" s="118"/>
      <c r="IR65" s="118"/>
      <c r="IS65" s="118"/>
      <c r="IT65" s="118"/>
    </row>
    <row r="66" spans="1:254" s="120" customFormat="1" ht="24.95" hidden="1" customHeight="1">
      <c r="A66" s="121" t="str">
        <f>IF(ISTEXT(C66),1,"")</f>
        <v/>
      </c>
      <c r="B66" s="2">
        <f>'[5]VERİ GİRİŞİ (2)'!A86</f>
        <v>0</v>
      </c>
      <c r="C66" s="59">
        <f>'[5]VERİ GİRİŞİ (2)'!B86</f>
        <v>0</v>
      </c>
      <c r="D66" s="60"/>
      <c r="E66" s="61"/>
      <c r="F66" s="62">
        <f>'[5]VERİ GİRİŞİ (2)'!F86</f>
        <v>0</v>
      </c>
      <c r="G66" s="63"/>
      <c r="H66" s="2" t="str">
        <f>CONCATENATE('[5]VERİ GİRİŞİ (2)'!J86," ",'[5]VERİ GİRİŞİ (2)'!K86)</f>
        <v xml:space="preserve"> </v>
      </c>
      <c r="I66" s="3"/>
      <c r="J66" s="65">
        <f>ROUND(SUM(I66*'[5]VERİ GİRİŞİ (2)'!J86),2)</f>
        <v>0</v>
      </c>
      <c r="K66" s="66"/>
      <c r="L66" s="67"/>
      <c r="M66" s="118"/>
      <c r="N66" s="119"/>
      <c r="O66" s="119"/>
      <c r="P66" s="119"/>
      <c r="Q66" s="119"/>
      <c r="R66" s="119"/>
      <c r="S66" s="119"/>
      <c r="T66" s="119"/>
      <c r="U66" s="119"/>
      <c r="V66" s="119"/>
      <c r="W66" s="119"/>
      <c r="X66" s="119"/>
      <c r="IP66" s="118"/>
      <c r="IQ66" s="118"/>
      <c r="IR66" s="118"/>
      <c r="IS66" s="118"/>
      <c r="IT66" s="118"/>
    </row>
    <row r="67" spans="1:254" s="120" customFormat="1" ht="24.95" hidden="1" customHeight="1">
      <c r="A67" s="121" t="str">
        <f>IF(ISTEXT(C67),1,"")</f>
        <v/>
      </c>
      <c r="B67" s="2">
        <f>'[5]VERİ GİRİŞİ (2)'!A87</f>
        <v>0</v>
      </c>
      <c r="C67" s="59">
        <f>'[5]VERİ GİRİŞİ (2)'!B87</f>
        <v>0</v>
      </c>
      <c r="D67" s="60"/>
      <c r="E67" s="61"/>
      <c r="F67" s="62">
        <f>'[5]VERİ GİRİŞİ (2)'!F87</f>
        <v>0</v>
      </c>
      <c r="G67" s="63"/>
      <c r="H67" s="2" t="str">
        <f>CONCATENATE('[5]VERİ GİRİŞİ (2)'!J87," ",'[5]VERİ GİRİŞİ (2)'!K87)</f>
        <v xml:space="preserve"> </v>
      </c>
      <c r="I67" s="3"/>
      <c r="J67" s="65">
        <f>ROUND(SUM(I67*'[5]VERİ GİRİŞİ (2)'!J87),2)</f>
        <v>0</v>
      </c>
      <c r="K67" s="66"/>
      <c r="L67" s="67"/>
      <c r="M67" s="118"/>
      <c r="N67" s="119"/>
      <c r="O67" s="119"/>
      <c r="P67" s="119"/>
      <c r="Q67" s="119"/>
      <c r="R67" s="119"/>
      <c r="S67" s="119"/>
      <c r="T67" s="119"/>
      <c r="U67" s="119"/>
      <c r="V67" s="119"/>
      <c r="W67" s="119"/>
      <c r="X67" s="119"/>
      <c r="IP67" s="118"/>
      <c r="IQ67" s="118"/>
      <c r="IR67" s="118"/>
      <c r="IS67" s="118"/>
      <c r="IT67" s="118"/>
    </row>
    <row r="68" spans="1:254" s="120" customFormat="1" ht="24.95" hidden="1" customHeight="1">
      <c r="A68" s="121" t="str">
        <f>IF(ISTEXT(C68),1,"")</f>
        <v/>
      </c>
      <c r="B68" s="2">
        <f>'[5]VERİ GİRİŞİ (2)'!A88</f>
        <v>0</v>
      </c>
      <c r="C68" s="59">
        <f>'[5]VERİ GİRİŞİ (2)'!B88</f>
        <v>0</v>
      </c>
      <c r="D68" s="60"/>
      <c r="E68" s="61"/>
      <c r="F68" s="62">
        <f>'[5]VERİ GİRİŞİ (2)'!F88</f>
        <v>0</v>
      </c>
      <c r="G68" s="63"/>
      <c r="H68" s="2" t="str">
        <f>CONCATENATE('[5]VERİ GİRİŞİ (2)'!J88," ",'[5]VERİ GİRİŞİ (2)'!K88)</f>
        <v xml:space="preserve"> </v>
      </c>
      <c r="I68" s="3"/>
      <c r="J68" s="65">
        <f>ROUND(SUM(I68*'[5]VERİ GİRİŞİ (2)'!J88),2)</f>
        <v>0</v>
      </c>
      <c r="K68" s="66"/>
      <c r="L68" s="67"/>
      <c r="M68" s="118"/>
      <c r="N68" s="119"/>
      <c r="O68" s="119"/>
      <c r="P68" s="119"/>
      <c r="Q68" s="119"/>
      <c r="R68" s="119"/>
      <c r="S68" s="119"/>
      <c r="T68" s="119"/>
      <c r="U68" s="119"/>
      <c r="V68" s="119"/>
      <c r="W68" s="119"/>
      <c r="X68" s="119"/>
      <c r="IP68" s="118"/>
      <c r="IQ68" s="118"/>
      <c r="IR68" s="118"/>
      <c r="IS68" s="118"/>
      <c r="IT68" s="118"/>
    </row>
    <row r="69" spans="1:254" s="120" customFormat="1" ht="24.95" hidden="1" customHeight="1">
      <c r="A69" s="121" t="str">
        <f>IF(ISTEXT(C69),1,"")</f>
        <v/>
      </c>
      <c r="B69" s="2">
        <f>'[5]VERİ GİRİŞİ (2)'!A89</f>
        <v>0</v>
      </c>
      <c r="C69" s="59">
        <f>'[5]VERİ GİRİŞİ (2)'!B89</f>
        <v>0</v>
      </c>
      <c r="D69" s="60"/>
      <c r="E69" s="61"/>
      <c r="F69" s="62">
        <f>'[5]VERİ GİRİŞİ (2)'!F89</f>
        <v>0</v>
      </c>
      <c r="G69" s="63"/>
      <c r="H69" s="2" t="str">
        <f>CONCATENATE('[5]VERİ GİRİŞİ (2)'!J89," ",'[5]VERİ GİRİŞİ (2)'!K89)</f>
        <v xml:space="preserve"> </v>
      </c>
      <c r="I69" s="3"/>
      <c r="J69" s="65">
        <f>ROUND(SUM(I69*'[5]VERİ GİRİŞİ (2)'!J89),2)</f>
        <v>0</v>
      </c>
      <c r="K69" s="66"/>
      <c r="L69" s="67"/>
      <c r="M69" s="118"/>
      <c r="N69" s="119"/>
      <c r="O69" s="119"/>
      <c r="P69" s="119"/>
      <c r="Q69" s="119"/>
      <c r="R69" s="119"/>
      <c r="S69" s="119"/>
      <c r="T69" s="119"/>
      <c r="U69" s="119"/>
      <c r="V69" s="119"/>
      <c r="W69" s="119"/>
      <c r="X69" s="119"/>
      <c r="IP69" s="118"/>
      <c r="IQ69" s="118"/>
      <c r="IR69" s="118"/>
      <c r="IS69" s="118"/>
      <c r="IT69" s="118"/>
    </row>
    <row r="70" spans="1:254" s="120" customFormat="1" ht="24.95" hidden="1" customHeight="1">
      <c r="A70" s="121" t="str">
        <f>IF(ISTEXT(C70),1,"")</f>
        <v/>
      </c>
      <c r="B70" s="2">
        <f>'[5]VERİ GİRİŞİ (2)'!A90</f>
        <v>0</v>
      </c>
      <c r="C70" s="59">
        <f>'[5]VERİ GİRİŞİ (2)'!B90</f>
        <v>0</v>
      </c>
      <c r="D70" s="60"/>
      <c r="E70" s="61"/>
      <c r="F70" s="62">
        <f>'[5]VERİ GİRİŞİ (2)'!F90</f>
        <v>0</v>
      </c>
      <c r="G70" s="63"/>
      <c r="H70" s="2" t="str">
        <f>CONCATENATE('[5]VERİ GİRİŞİ (2)'!J90," ",'[5]VERİ GİRİŞİ (2)'!K90)</f>
        <v xml:space="preserve"> </v>
      </c>
      <c r="I70" s="3"/>
      <c r="J70" s="65">
        <f>ROUND(SUM(I70*'[5]VERİ GİRİŞİ (2)'!J90),2)</f>
        <v>0</v>
      </c>
      <c r="K70" s="66"/>
      <c r="L70" s="67"/>
      <c r="M70" s="118"/>
      <c r="N70" s="119"/>
      <c r="O70" s="119"/>
      <c r="P70" s="119"/>
      <c r="Q70" s="119"/>
      <c r="R70" s="119"/>
      <c r="S70" s="119"/>
      <c r="T70" s="119"/>
      <c r="U70" s="119"/>
      <c r="V70" s="119"/>
      <c r="W70" s="119"/>
      <c r="X70" s="119"/>
      <c r="IP70" s="118"/>
      <c r="IQ70" s="118"/>
      <c r="IR70" s="118"/>
      <c r="IS70" s="118"/>
      <c r="IT70" s="118"/>
    </row>
    <row r="71" spans="1:254" s="120" customFormat="1" ht="24.95" hidden="1" customHeight="1">
      <c r="A71" s="121" t="str">
        <f>IF(ISTEXT(C71),1,"")</f>
        <v/>
      </c>
      <c r="B71" s="2">
        <f>'[5]VERİ GİRİŞİ (2)'!A91</f>
        <v>0</v>
      </c>
      <c r="C71" s="59">
        <f>'[5]VERİ GİRİŞİ (2)'!B91</f>
        <v>0</v>
      </c>
      <c r="D71" s="60"/>
      <c r="E71" s="61"/>
      <c r="F71" s="62">
        <f>'[5]VERİ GİRİŞİ (2)'!F91</f>
        <v>0</v>
      </c>
      <c r="G71" s="63"/>
      <c r="H71" s="2" t="str">
        <f>CONCATENATE('[5]VERİ GİRİŞİ (2)'!J91," ",'[5]VERİ GİRİŞİ (2)'!K91)</f>
        <v xml:space="preserve"> </v>
      </c>
      <c r="I71" s="3"/>
      <c r="J71" s="65">
        <f>ROUND(SUM(I71*'[5]VERİ GİRİŞİ (2)'!J91),2)</f>
        <v>0</v>
      </c>
      <c r="K71" s="66"/>
      <c r="L71" s="67"/>
      <c r="M71" s="118"/>
      <c r="N71" s="119"/>
      <c r="O71" s="119"/>
      <c r="P71" s="119"/>
      <c r="Q71" s="119"/>
      <c r="R71" s="119"/>
      <c r="S71" s="119"/>
      <c r="T71" s="119"/>
      <c r="U71" s="119"/>
      <c r="V71" s="119"/>
      <c r="W71" s="119"/>
      <c r="X71" s="119"/>
      <c r="IP71" s="118"/>
      <c r="IQ71" s="118"/>
      <c r="IR71" s="118"/>
      <c r="IS71" s="118"/>
      <c r="IT71" s="118"/>
    </row>
    <row r="72" spans="1:254" s="120" customFormat="1" ht="24.95" hidden="1" customHeight="1">
      <c r="A72" s="121" t="str">
        <f>IF(ISTEXT(C72),1,"")</f>
        <v/>
      </c>
      <c r="B72" s="2">
        <f>'[5]VERİ GİRİŞİ (2)'!A92</f>
        <v>0</v>
      </c>
      <c r="C72" s="59">
        <f>'[5]VERİ GİRİŞİ (2)'!B92</f>
        <v>0</v>
      </c>
      <c r="D72" s="60"/>
      <c r="E72" s="61"/>
      <c r="F72" s="62">
        <f>'[5]VERİ GİRİŞİ (2)'!F92</f>
        <v>0</v>
      </c>
      <c r="G72" s="63"/>
      <c r="H72" s="2" t="str">
        <f>CONCATENATE('[5]VERİ GİRİŞİ (2)'!J92," ",'[5]VERİ GİRİŞİ (2)'!K92)</f>
        <v xml:space="preserve"> </v>
      </c>
      <c r="I72" s="3"/>
      <c r="J72" s="65">
        <f>ROUND(SUM(I72*'[5]VERİ GİRİŞİ (2)'!J92),2)</f>
        <v>0</v>
      </c>
      <c r="K72" s="66"/>
      <c r="L72" s="67"/>
      <c r="M72" s="118"/>
      <c r="N72" s="119"/>
      <c r="O72" s="119"/>
      <c r="P72" s="119"/>
      <c r="Q72" s="119"/>
      <c r="R72" s="119"/>
      <c r="S72" s="119"/>
      <c r="T72" s="119"/>
      <c r="U72" s="119"/>
      <c r="V72" s="119"/>
      <c r="W72" s="119"/>
      <c r="X72" s="119"/>
      <c r="IP72" s="118"/>
      <c r="IQ72" s="118"/>
      <c r="IR72" s="118"/>
      <c r="IS72" s="118"/>
      <c r="IT72" s="118"/>
    </row>
    <row r="73" spans="1:254" s="120" customFormat="1" ht="24.95" hidden="1" customHeight="1">
      <c r="A73" s="121" t="str">
        <f>IF(ISTEXT(C73),1,"")</f>
        <v/>
      </c>
      <c r="B73" s="2">
        <f>'[5]VERİ GİRİŞİ (2)'!A93</f>
        <v>51</v>
      </c>
      <c r="C73" s="59">
        <f>'[5]VERİ GİRİŞİ (2)'!B93</f>
        <v>0</v>
      </c>
      <c r="D73" s="60"/>
      <c r="E73" s="61"/>
      <c r="F73" s="62">
        <f>'[5]VERİ GİRİŞİ (2)'!F93</f>
        <v>0</v>
      </c>
      <c r="G73" s="63"/>
      <c r="H73" s="2" t="str">
        <f>CONCATENATE('[5]VERİ GİRİŞİ (2)'!J93," ",'[5]VERİ GİRİŞİ (2)'!K93)</f>
        <v xml:space="preserve"> </v>
      </c>
      <c r="I73" s="3"/>
      <c r="J73" s="65">
        <f>ROUND(SUM(I73*'[5]VERİ GİRİŞİ (2)'!J93),2)</f>
        <v>0</v>
      </c>
      <c r="K73" s="66"/>
      <c r="L73" s="67"/>
      <c r="M73" s="118"/>
      <c r="N73" s="119"/>
      <c r="O73" s="119"/>
      <c r="P73" s="119"/>
      <c r="Q73" s="119"/>
      <c r="R73" s="119"/>
      <c r="S73" s="119"/>
      <c r="T73" s="119"/>
      <c r="U73" s="119"/>
      <c r="V73" s="119"/>
      <c r="W73" s="119"/>
      <c r="X73" s="119"/>
      <c r="IP73" s="118"/>
      <c r="IQ73" s="118"/>
      <c r="IR73" s="118"/>
      <c r="IS73" s="118"/>
      <c r="IT73" s="118"/>
    </row>
    <row r="74" spans="1:254" s="120" customFormat="1" ht="24.95" hidden="1" customHeight="1">
      <c r="A74" s="121" t="str">
        <f>IF(ISTEXT(C74),1,"")</f>
        <v/>
      </c>
      <c r="B74" s="2">
        <f>'[5]VERİ GİRİŞİ (2)'!A94</f>
        <v>52</v>
      </c>
      <c r="C74" s="59">
        <f>'[5]VERİ GİRİŞİ (2)'!B94</f>
        <v>0</v>
      </c>
      <c r="D74" s="60"/>
      <c r="E74" s="61"/>
      <c r="F74" s="62">
        <f>'[5]VERİ GİRİŞİ (2)'!F94</f>
        <v>0</v>
      </c>
      <c r="G74" s="63"/>
      <c r="H74" s="2" t="str">
        <f>CONCATENATE('[5]VERİ GİRİŞİ (2)'!J94," ",'[5]VERİ GİRİŞİ (2)'!K94)</f>
        <v xml:space="preserve"> </v>
      </c>
      <c r="I74" s="3"/>
      <c r="J74" s="65">
        <f>ROUND(SUM(I74*'[5]VERİ GİRİŞİ (2)'!J94),2)</f>
        <v>0</v>
      </c>
      <c r="K74" s="66"/>
      <c r="L74" s="67"/>
      <c r="M74" s="118"/>
      <c r="N74" s="119"/>
      <c r="O74" s="119"/>
      <c r="P74" s="119"/>
      <c r="Q74" s="119"/>
      <c r="R74" s="119"/>
      <c r="S74" s="119"/>
      <c r="T74" s="119"/>
      <c r="U74" s="119"/>
      <c r="V74" s="119"/>
      <c r="W74" s="119"/>
      <c r="X74" s="119"/>
      <c r="IP74" s="118"/>
      <c r="IQ74" s="118"/>
      <c r="IR74" s="118"/>
      <c r="IS74" s="118"/>
      <c r="IT74" s="118"/>
    </row>
    <row r="75" spans="1:254" s="120" customFormat="1" ht="24.95" hidden="1" customHeight="1">
      <c r="A75" s="121" t="str">
        <f>IF(ISTEXT(C75),1,"")</f>
        <v/>
      </c>
      <c r="B75" s="2">
        <f>'[5]VERİ GİRİŞİ (2)'!A95</f>
        <v>53</v>
      </c>
      <c r="C75" s="59">
        <f>'[5]VERİ GİRİŞİ (2)'!B95</f>
        <v>0</v>
      </c>
      <c r="D75" s="60"/>
      <c r="E75" s="61"/>
      <c r="F75" s="62">
        <f>'[5]VERİ GİRİŞİ (2)'!F95</f>
        <v>0</v>
      </c>
      <c r="G75" s="63"/>
      <c r="H75" s="2" t="str">
        <f>CONCATENATE('[5]VERİ GİRİŞİ (2)'!J95," ",'[5]VERİ GİRİŞİ (2)'!K95)</f>
        <v xml:space="preserve"> </v>
      </c>
      <c r="I75" s="3"/>
      <c r="J75" s="65">
        <f>ROUND(SUM(I75*'[5]VERİ GİRİŞİ (2)'!J95),2)</f>
        <v>0</v>
      </c>
      <c r="K75" s="66"/>
      <c r="L75" s="67"/>
      <c r="M75" s="118"/>
      <c r="N75" s="119"/>
      <c r="O75" s="119"/>
      <c r="P75" s="119"/>
      <c r="Q75" s="119"/>
      <c r="R75" s="119"/>
      <c r="S75" s="119"/>
      <c r="T75" s="119"/>
      <c r="U75" s="119"/>
      <c r="V75" s="119"/>
      <c r="W75" s="119"/>
      <c r="X75" s="119"/>
      <c r="IP75" s="118"/>
      <c r="IQ75" s="118"/>
      <c r="IR75" s="118"/>
      <c r="IS75" s="118"/>
      <c r="IT75" s="118"/>
    </row>
    <row r="76" spans="1:254" s="120" customFormat="1" ht="24.95" hidden="1" customHeight="1">
      <c r="A76" s="121" t="str">
        <f>IF(ISTEXT(C76),1,"")</f>
        <v/>
      </c>
      <c r="B76" s="2">
        <f>'[5]VERİ GİRİŞİ (2)'!A96</f>
        <v>54</v>
      </c>
      <c r="C76" s="59">
        <f>'[5]VERİ GİRİŞİ (2)'!B96</f>
        <v>0</v>
      </c>
      <c r="D76" s="60"/>
      <c r="E76" s="61"/>
      <c r="F76" s="62">
        <f>'[5]VERİ GİRİŞİ (2)'!F96</f>
        <v>0</v>
      </c>
      <c r="G76" s="63"/>
      <c r="H76" s="2" t="str">
        <f>CONCATENATE('[5]VERİ GİRİŞİ (2)'!J96," ",'[5]VERİ GİRİŞİ (2)'!K96)</f>
        <v xml:space="preserve"> </v>
      </c>
      <c r="I76" s="3"/>
      <c r="J76" s="65">
        <f>ROUND(SUM(I76*'[5]VERİ GİRİŞİ (2)'!J96),2)</f>
        <v>0</v>
      </c>
      <c r="K76" s="66"/>
      <c r="L76" s="67"/>
      <c r="M76" s="118"/>
      <c r="N76" s="119"/>
      <c r="O76" s="119"/>
      <c r="P76" s="119"/>
      <c r="Q76" s="119"/>
      <c r="R76" s="119"/>
      <c r="S76" s="119"/>
      <c r="T76" s="119"/>
      <c r="U76" s="119"/>
      <c r="V76" s="119"/>
      <c r="W76" s="119"/>
      <c r="X76" s="119"/>
      <c r="IP76" s="118"/>
      <c r="IQ76" s="118"/>
      <c r="IR76" s="118"/>
      <c r="IS76" s="118"/>
      <c r="IT76" s="118"/>
    </row>
    <row r="77" spans="1:254" s="120" customFormat="1" ht="13.5" hidden="1" customHeight="1">
      <c r="A77" s="121" t="str">
        <f>IF(ISTEXT(C77),1,"")</f>
        <v/>
      </c>
      <c r="B77" s="2">
        <f>'[5]VERİ GİRİŞİ (2)'!A97</f>
        <v>55</v>
      </c>
      <c r="C77" s="59">
        <f>'[5]VERİ GİRİŞİ (2)'!B97</f>
        <v>0</v>
      </c>
      <c r="D77" s="60"/>
      <c r="E77" s="61"/>
      <c r="F77" s="62">
        <f>'[5]VERİ GİRİŞİ (2)'!F97</f>
        <v>0</v>
      </c>
      <c r="G77" s="63"/>
      <c r="H77" s="2" t="str">
        <f>CONCATENATE('[5]VERİ GİRİŞİ (2)'!J97," ",'[5]VERİ GİRİŞİ (2)'!K97)</f>
        <v xml:space="preserve"> </v>
      </c>
      <c r="I77" s="3"/>
      <c r="J77" s="65">
        <f>ROUND(SUM(I77*'[5]VERİ GİRİŞİ (2)'!J97),2)</f>
        <v>0</v>
      </c>
      <c r="K77" s="66"/>
      <c r="L77" s="67"/>
      <c r="M77" s="118"/>
      <c r="N77" s="119"/>
      <c r="O77" s="119"/>
      <c r="P77" s="119"/>
      <c r="Q77" s="119"/>
      <c r="R77" s="119"/>
      <c r="S77" s="119"/>
      <c r="T77" s="119"/>
      <c r="U77" s="119"/>
      <c r="V77" s="119"/>
      <c r="W77" s="119"/>
      <c r="X77" s="119"/>
      <c r="IP77" s="118"/>
      <c r="IQ77" s="118"/>
      <c r="IR77" s="118"/>
      <c r="IS77" s="118"/>
      <c r="IT77" s="118"/>
    </row>
    <row r="78" spans="1:254" s="120" customFormat="1" ht="13.5" hidden="1" customHeight="1">
      <c r="A78" s="121" t="str">
        <f>IF(ISTEXT(C78),1,"")</f>
        <v/>
      </c>
      <c r="B78" s="2">
        <f>'[5]VERİ GİRİŞİ (2)'!A98</f>
        <v>0</v>
      </c>
      <c r="C78" s="59">
        <f>'[5]VERİ GİRİŞİ (2)'!B98</f>
        <v>0</v>
      </c>
      <c r="D78" s="60"/>
      <c r="E78" s="61"/>
      <c r="F78" s="62">
        <f>'[5]VERİ GİRİŞİ (2)'!F98</f>
        <v>0</v>
      </c>
      <c r="G78" s="63"/>
      <c r="H78" s="2" t="str">
        <f>CONCATENATE('[5]VERİ GİRİŞİ (2)'!J98," ",'[5]VERİ GİRİŞİ (2)'!K98)</f>
        <v xml:space="preserve"> </v>
      </c>
      <c r="I78" s="3"/>
      <c r="J78" s="65">
        <f>ROUND(SUM(I78*'[5]VERİ GİRİŞİ (2)'!J98),2)</f>
        <v>0</v>
      </c>
      <c r="K78" s="66"/>
      <c r="L78" s="67"/>
      <c r="M78" s="118"/>
      <c r="N78" s="119"/>
      <c r="O78" s="119"/>
      <c r="P78" s="119"/>
      <c r="Q78" s="119"/>
      <c r="R78" s="119"/>
      <c r="S78" s="119"/>
      <c r="T78" s="119"/>
      <c r="U78" s="119"/>
      <c r="V78" s="119"/>
      <c r="W78" s="119"/>
      <c r="X78" s="119"/>
      <c r="IP78" s="118"/>
      <c r="IQ78" s="118"/>
      <c r="IR78" s="118"/>
      <c r="IS78" s="118"/>
      <c r="IT78" s="118"/>
    </row>
    <row r="79" spans="1:254" s="120" customFormat="1" ht="13.5" hidden="1" customHeight="1">
      <c r="A79" s="121" t="str">
        <f>IF(ISTEXT(C79),1,"")</f>
        <v/>
      </c>
      <c r="B79" s="2">
        <f>'[5]VERİ GİRİŞİ (2)'!A99</f>
        <v>0</v>
      </c>
      <c r="C79" s="59">
        <f>'[5]VERİ GİRİŞİ (2)'!B99</f>
        <v>0</v>
      </c>
      <c r="D79" s="60"/>
      <c r="E79" s="61"/>
      <c r="F79" s="62">
        <f>'[5]VERİ GİRİŞİ (2)'!F99</f>
        <v>0</v>
      </c>
      <c r="G79" s="63"/>
      <c r="H79" s="2" t="str">
        <f>CONCATENATE('[5]VERİ GİRİŞİ (2)'!J99," ",'[5]VERİ GİRİŞİ (2)'!K99)</f>
        <v xml:space="preserve"> </v>
      </c>
      <c r="I79" s="3"/>
      <c r="J79" s="65">
        <f>ROUND(SUM(I79*'[5]VERİ GİRİŞİ (2)'!J99),2)</f>
        <v>0</v>
      </c>
      <c r="K79" s="66"/>
      <c r="L79" s="67"/>
      <c r="M79" s="118"/>
      <c r="N79" s="119"/>
      <c r="O79" s="119"/>
      <c r="P79" s="119"/>
      <c r="Q79" s="119"/>
      <c r="R79" s="119"/>
      <c r="S79" s="119"/>
      <c r="T79" s="119"/>
      <c r="U79" s="119"/>
      <c r="V79" s="119"/>
      <c r="W79" s="119"/>
      <c r="X79" s="119"/>
      <c r="IP79" s="118"/>
      <c r="IQ79" s="118"/>
      <c r="IR79" s="118"/>
      <c r="IS79" s="118"/>
      <c r="IT79" s="118"/>
    </row>
    <row r="80" spans="1:254" s="120" customFormat="1" ht="13.5" hidden="1" customHeight="1">
      <c r="A80" s="121" t="str">
        <f>IF(ISTEXT(C80),1,"")</f>
        <v/>
      </c>
      <c r="B80" s="2">
        <f>'[5]VERİ GİRİŞİ (2)'!A100</f>
        <v>0</v>
      </c>
      <c r="C80" s="59">
        <f>'[5]VERİ GİRİŞİ (2)'!B100</f>
        <v>0</v>
      </c>
      <c r="D80" s="60"/>
      <c r="E80" s="61"/>
      <c r="F80" s="62">
        <f>'[5]VERİ GİRİŞİ (2)'!F100</f>
        <v>0</v>
      </c>
      <c r="G80" s="63"/>
      <c r="H80" s="2" t="str">
        <f>CONCATENATE('[5]VERİ GİRİŞİ (2)'!J100," ",'[5]VERİ GİRİŞİ (2)'!K100)</f>
        <v xml:space="preserve"> </v>
      </c>
      <c r="I80" s="3"/>
      <c r="J80" s="65">
        <f>ROUND(SUM(I80*'[5]VERİ GİRİŞİ (2)'!J100),2)</f>
        <v>0</v>
      </c>
      <c r="K80" s="66"/>
      <c r="L80" s="67"/>
      <c r="M80" s="118"/>
      <c r="N80" s="119"/>
      <c r="O80" s="119"/>
      <c r="P80" s="119"/>
      <c r="Q80" s="119"/>
      <c r="R80" s="119"/>
      <c r="S80" s="119"/>
      <c r="T80" s="119"/>
      <c r="U80" s="119"/>
      <c r="V80" s="119"/>
      <c r="W80" s="119"/>
      <c r="X80" s="119"/>
      <c r="IP80" s="118"/>
      <c r="IQ80" s="118"/>
      <c r="IR80" s="118"/>
      <c r="IS80" s="118"/>
      <c r="IT80" s="118"/>
    </row>
    <row r="81" spans="1:254" s="120" customFormat="1" ht="13.5" hidden="1" customHeight="1">
      <c r="A81" s="121" t="str">
        <f>IF(ISTEXT(C81),1,"")</f>
        <v/>
      </c>
      <c r="B81" s="2">
        <f>'[5]VERİ GİRİŞİ (2)'!A101</f>
        <v>0</v>
      </c>
      <c r="C81" s="59">
        <f>'[5]VERİ GİRİŞİ (2)'!B101</f>
        <v>0</v>
      </c>
      <c r="D81" s="60"/>
      <c r="E81" s="61"/>
      <c r="F81" s="62">
        <f>'[5]VERİ GİRİŞİ (2)'!F101</f>
        <v>0</v>
      </c>
      <c r="G81" s="63"/>
      <c r="H81" s="2" t="str">
        <f>CONCATENATE('[5]VERİ GİRİŞİ (2)'!J101," ",'[5]VERİ GİRİŞİ (2)'!K101)</f>
        <v xml:space="preserve"> </v>
      </c>
      <c r="I81" s="3"/>
      <c r="J81" s="65">
        <f>ROUND(SUM(I81*'[5]VERİ GİRİŞİ (2)'!J101),2)</f>
        <v>0</v>
      </c>
      <c r="K81" s="66"/>
      <c r="L81" s="67"/>
      <c r="M81" s="118"/>
      <c r="N81" s="119"/>
      <c r="O81" s="119"/>
      <c r="P81" s="119"/>
      <c r="Q81" s="119"/>
      <c r="R81" s="119"/>
      <c r="S81" s="119"/>
      <c r="T81" s="119"/>
      <c r="U81" s="119"/>
      <c r="V81" s="119"/>
      <c r="W81" s="119"/>
      <c r="X81" s="119"/>
      <c r="IP81" s="118"/>
      <c r="IQ81" s="118"/>
      <c r="IR81" s="118"/>
      <c r="IS81" s="118"/>
      <c r="IT81" s="118"/>
    </row>
    <row r="82" spans="1:254" s="120" customFormat="1" ht="13.5" hidden="1" customHeight="1">
      <c r="A82" s="121" t="str">
        <f>IF(ISTEXT(C82),1,"")</f>
        <v/>
      </c>
      <c r="B82" s="2">
        <f>'[5]VERİ GİRİŞİ (2)'!A102</f>
        <v>0</v>
      </c>
      <c r="C82" s="59">
        <f>'[5]VERİ GİRİŞİ (2)'!B102</f>
        <v>0</v>
      </c>
      <c r="D82" s="60"/>
      <c r="E82" s="61"/>
      <c r="F82" s="62">
        <f>'[5]VERİ GİRİŞİ (2)'!F102</f>
        <v>0</v>
      </c>
      <c r="G82" s="63"/>
      <c r="H82" s="2" t="str">
        <f>CONCATENATE('[5]VERİ GİRİŞİ (2)'!J102," ",'[5]VERİ GİRİŞİ (2)'!K102)</f>
        <v xml:space="preserve"> </v>
      </c>
      <c r="I82" s="3"/>
      <c r="J82" s="65">
        <f>ROUND(SUM(I82*'[5]VERİ GİRİŞİ (2)'!J102),2)</f>
        <v>0</v>
      </c>
      <c r="K82" s="66"/>
      <c r="L82" s="67"/>
      <c r="M82" s="118"/>
      <c r="N82" s="119"/>
      <c r="O82" s="119"/>
      <c r="P82" s="119"/>
      <c r="Q82" s="119"/>
      <c r="R82" s="119"/>
      <c r="S82" s="119"/>
      <c r="T82" s="119"/>
      <c r="U82" s="119"/>
      <c r="V82" s="119"/>
      <c r="W82" s="119"/>
      <c r="X82" s="119"/>
      <c r="IP82" s="118"/>
      <c r="IQ82" s="118"/>
      <c r="IR82" s="118"/>
      <c r="IS82" s="118"/>
      <c r="IT82" s="118"/>
    </row>
    <row r="83" spans="1:254" s="120" customFormat="1" ht="13.5" hidden="1" customHeight="1">
      <c r="A83" s="121" t="str">
        <f>IF(ISTEXT(C83),1,"")</f>
        <v/>
      </c>
      <c r="B83" s="2">
        <f>'[5]VERİ GİRİŞİ (2)'!A103</f>
        <v>0</v>
      </c>
      <c r="C83" s="59">
        <f>'[5]VERİ GİRİŞİ (2)'!B103</f>
        <v>0</v>
      </c>
      <c r="D83" s="60"/>
      <c r="E83" s="61"/>
      <c r="F83" s="62">
        <f>'[5]VERİ GİRİŞİ (2)'!F103</f>
        <v>0</v>
      </c>
      <c r="G83" s="63"/>
      <c r="H83" s="2" t="str">
        <f>CONCATENATE('[5]VERİ GİRİŞİ (2)'!J103," ",'[5]VERİ GİRİŞİ (2)'!K103)</f>
        <v xml:space="preserve"> </v>
      </c>
      <c r="I83" s="3"/>
      <c r="J83" s="65">
        <f>ROUND(SUM(I83*'[5]VERİ GİRİŞİ (2)'!J103),2)</f>
        <v>0</v>
      </c>
      <c r="K83" s="66"/>
      <c r="L83" s="67"/>
      <c r="M83" s="118"/>
      <c r="N83" s="119"/>
      <c r="O83" s="119"/>
      <c r="P83" s="119"/>
      <c r="Q83" s="119"/>
      <c r="R83" s="119"/>
      <c r="S83" s="119"/>
      <c r="T83" s="119"/>
      <c r="U83" s="119"/>
      <c r="V83" s="119"/>
      <c r="W83" s="119"/>
      <c r="X83" s="119"/>
      <c r="IP83" s="118"/>
      <c r="IQ83" s="118"/>
      <c r="IR83" s="118"/>
      <c r="IS83" s="118"/>
      <c r="IT83" s="118"/>
    </row>
    <row r="84" spans="1:254" s="120" customFormat="1" ht="13.5" hidden="1" customHeight="1">
      <c r="A84" s="121" t="str">
        <f>IF(ISTEXT(C84),1,"")</f>
        <v/>
      </c>
      <c r="B84" s="2">
        <f>'[5]VERİ GİRİŞİ (2)'!A104</f>
        <v>0</v>
      </c>
      <c r="C84" s="59">
        <f>'[5]VERİ GİRİŞİ (2)'!B104</f>
        <v>0</v>
      </c>
      <c r="D84" s="60"/>
      <c r="E84" s="61"/>
      <c r="F84" s="62">
        <f>'[5]VERİ GİRİŞİ (2)'!F104</f>
        <v>0</v>
      </c>
      <c r="G84" s="63"/>
      <c r="H84" s="2" t="str">
        <f>CONCATENATE('[5]VERİ GİRİŞİ (2)'!J104," ",'[5]VERİ GİRİŞİ (2)'!K104)</f>
        <v xml:space="preserve"> </v>
      </c>
      <c r="I84" s="3"/>
      <c r="J84" s="65">
        <f>ROUND(SUM(I84*'[5]VERİ GİRİŞİ (2)'!J104),2)</f>
        <v>0</v>
      </c>
      <c r="K84" s="66"/>
      <c r="L84" s="67"/>
      <c r="M84" s="118"/>
      <c r="N84" s="119"/>
      <c r="O84" s="119"/>
      <c r="P84" s="119"/>
      <c r="Q84" s="119"/>
      <c r="R84" s="119"/>
      <c r="S84" s="119"/>
      <c r="T84" s="119"/>
      <c r="U84" s="119"/>
      <c r="V84" s="119"/>
      <c r="W84" s="119"/>
      <c r="X84" s="119"/>
      <c r="IP84" s="118"/>
      <c r="IQ84" s="118"/>
      <c r="IR84" s="118"/>
      <c r="IS84" s="118"/>
      <c r="IT84" s="118"/>
    </row>
    <row r="85" spans="1:254" s="120" customFormat="1" ht="13.5" hidden="1" customHeight="1">
      <c r="A85" s="121" t="str">
        <f>IF(ISTEXT(C85),1,"")</f>
        <v/>
      </c>
      <c r="B85" s="2">
        <f>'[5]VERİ GİRİŞİ (2)'!A105</f>
        <v>0</v>
      </c>
      <c r="C85" s="59">
        <f>'[5]VERİ GİRİŞİ (2)'!B105</f>
        <v>0</v>
      </c>
      <c r="D85" s="60"/>
      <c r="E85" s="61"/>
      <c r="F85" s="62">
        <f>'[5]VERİ GİRİŞİ (2)'!F105</f>
        <v>0</v>
      </c>
      <c r="G85" s="63"/>
      <c r="H85" s="2" t="str">
        <f>CONCATENATE('[5]VERİ GİRİŞİ (2)'!J105," ",'[5]VERİ GİRİŞİ (2)'!K105)</f>
        <v xml:space="preserve"> </v>
      </c>
      <c r="I85" s="3"/>
      <c r="J85" s="65">
        <f>ROUND(SUM(I85*'[5]VERİ GİRİŞİ (2)'!J105),2)</f>
        <v>0</v>
      </c>
      <c r="K85" s="66"/>
      <c r="L85" s="67"/>
      <c r="M85" s="118"/>
      <c r="N85" s="119"/>
      <c r="O85" s="119"/>
      <c r="P85" s="119"/>
      <c r="Q85" s="119"/>
      <c r="R85" s="119"/>
      <c r="S85" s="119"/>
      <c r="T85" s="119"/>
      <c r="U85" s="119"/>
      <c r="V85" s="119"/>
      <c r="W85" s="119"/>
      <c r="X85" s="119"/>
      <c r="IP85" s="118"/>
      <c r="IQ85" s="118"/>
      <c r="IR85" s="118"/>
      <c r="IS85" s="118"/>
      <c r="IT85" s="118"/>
    </row>
    <row r="86" spans="1:254" s="120" customFormat="1" ht="13.5" hidden="1" customHeight="1">
      <c r="A86" s="121" t="str">
        <f>IF(ISTEXT(C86),1,"")</f>
        <v/>
      </c>
      <c r="B86" s="2">
        <f>'[5]VERİ GİRİŞİ (2)'!A106</f>
        <v>0</v>
      </c>
      <c r="C86" s="59">
        <f>'[5]VERİ GİRİŞİ (2)'!B106</f>
        <v>0</v>
      </c>
      <c r="D86" s="60"/>
      <c r="E86" s="61"/>
      <c r="F86" s="62">
        <f>'[5]VERİ GİRİŞİ (2)'!F106</f>
        <v>0</v>
      </c>
      <c r="G86" s="63"/>
      <c r="H86" s="2" t="str">
        <f>CONCATENATE('[5]VERİ GİRİŞİ (2)'!J106," ",'[5]VERİ GİRİŞİ (2)'!K106)</f>
        <v xml:space="preserve"> </v>
      </c>
      <c r="I86" s="3"/>
      <c r="J86" s="65">
        <f>ROUND(SUM(I86*'[5]VERİ GİRİŞİ (2)'!J106),2)</f>
        <v>0</v>
      </c>
      <c r="K86" s="66"/>
      <c r="L86" s="67"/>
      <c r="M86" s="118"/>
      <c r="N86" s="119"/>
      <c r="O86" s="119"/>
      <c r="P86" s="119"/>
      <c r="Q86" s="119"/>
      <c r="R86" s="119"/>
      <c r="S86" s="119"/>
      <c r="T86" s="119"/>
      <c r="U86" s="119"/>
      <c r="V86" s="119"/>
      <c r="W86" s="119"/>
      <c r="X86" s="119"/>
      <c r="IP86" s="118"/>
      <c r="IQ86" s="118"/>
      <c r="IR86" s="118"/>
      <c r="IS86" s="118"/>
      <c r="IT86" s="118"/>
    </row>
    <row r="87" spans="1:254" s="120" customFormat="1" ht="13.5" hidden="1" customHeight="1">
      <c r="A87" s="121" t="str">
        <f>IF(ISTEXT(C87),1,"")</f>
        <v/>
      </c>
      <c r="B87" s="2">
        <f>'[5]VERİ GİRİŞİ (2)'!A107</f>
        <v>0</v>
      </c>
      <c r="C87" s="59">
        <f>'[5]VERİ GİRİŞİ (2)'!B107</f>
        <v>0</v>
      </c>
      <c r="D87" s="60"/>
      <c r="E87" s="61"/>
      <c r="F87" s="62">
        <f>'[5]VERİ GİRİŞİ (2)'!F107</f>
        <v>0</v>
      </c>
      <c r="G87" s="63"/>
      <c r="H87" s="2" t="str">
        <f>CONCATENATE('[5]VERİ GİRİŞİ (2)'!J107," ",'[5]VERİ GİRİŞİ (2)'!K107)</f>
        <v xml:space="preserve"> </v>
      </c>
      <c r="I87" s="3"/>
      <c r="J87" s="65">
        <f>ROUND(SUM(I87*'[5]VERİ GİRİŞİ (2)'!J107),2)</f>
        <v>0</v>
      </c>
      <c r="K87" s="66"/>
      <c r="L87" s="67"/>
      <c r="M87" s="118"/>
      <c r="N87" s="119"/>
      <c r="O87" s="119"/>
      <c r="P87" s="119"/>
      <c r="Q87" s="119"/>
      <c r="R87" s="119"/>
      <c r="S87" s="119"/>
      <c r="T87" s="119"/>
      <c r="U87" s="119"/>
      <c r="V87" s="119"/>
      <c r="W87" s="119"/>
      <c r="X87" s="119"/>
      <c r="IP87" s="118"/>
      <c r="IQ87" s="118"/>
      <c r="IR87" s="118"/>
      <c r="IS87" s="118"/>
      <c r="IT87" s="118"/>
    </row>
    <row r="88" spans="1:254" s="120" customFormat="1" ht="13.5" hidden="1" customHeight="1">
      <c r="A88" s="121" t="str">
        <f>IF(ISTEXT(C88),1,"")</f>
        <v/>
      </c>
      <c r="B88" s="2">
        <f>'[5]VERİ GİRİŞİ (2)'!A108</f>
        <v>0</v>
      </c>
      <c r="C88" s="59">
        <f>'[5]VERİ GİRİŞİ (2)'!B108</f>
        <v>0</v>
      </c>
      <c r="D88" s="60"/>
      <c r="E88" s="61"/>
      <c r="F88" s="62">
        <f>'[5]VERİ GİRİŞİ (2)'!F108</f>
        <v>0</v>
      </c>
      <c r="G88" s="63"/>
      <c r="H88" s="2" t="str">
        <f>CONCATENATE('[5]VERİ GİRİŞİ (2)'!J108," ",'[5]VERİ GİRİŞİ (2)'!K108)</f>
        <v xml:space="preserve"> </v>
      </c>
      <c r="I88" s="3"/>
      <c r="J88" s="65">
        <f>ROUND(SUM(I88*'[5]VERİ GİRİŞİ (2)'!J108),2)</f>
        <v>0</v>
      </c>
      <c r="K88" s="66"/>
      <c r="L88" s="67"/>
      <c r="M88" s="118"/>
      <c r="N88" s="119"/>
      <c r="O88" s="119"/>
      <c r="P88" s="119"/>
      <c r="Q88" s="119"/>
      <c r="R88" s="119"/>
      <c r="S88" s="119"/>
      <c r="T88" s="119"/>
      <c r="U88" s="119"/>
      <c r="V88" s="119"/>
      <c r="W88" s="119"/>
      <c r="X88" s="119"/>
      <c r="IP88" s="118"/>
      <c r="IQ88" s="118"/>
      <c r="IR88" s="118"/>
      <c r="IS88" s="118"/>
      <c r="IT88" s="118"/>
    </row>
    <row r="89" spans="1:254" s="120" customFormat="1" ht="13.5" hidden="1" customHeight="1">
      <c r="A89" s="121" t="str">
        <f>IF(ISTEXT(C89),1,"")</f>
        <v/>
      </c>
      <c r="B89" s="2">
        <f>'[5]VERİ GİRİŞİ (2)'!A109</f>
        <v>0</v>
      </c>
      <c r="C89" s="59">
        <f>'[5]VERİ GİRİŞİ (2)'!B109</f>
        <v>0</v>
      </c>
      <c r="D89" s="60"/>
      <c r="E89" s="61"/>
      <c r="F89" s="62">
        <f>'[5]VERİ GİRİŞİ (2)'!F109</f>
        <v>0</v>
      </c>
      <c r="G89" s="63"/>
      <c r="H89" s="2" t="str">
        <f>CONCATENATE('[5]VERİ GİRİŞİ (2)'!J109," ",'[5]VERİ GİRİŞİ (2)'!K109)</f>
        <v xml:space="preserve"> </v>
      </c>
      <c r="I89" s="3"/>
      <c r="J89" s="65">
        <f>ROUND(SUM(I89*'[5]VERİ GİRİŞİ (2)'!J109),2)</f>
        <v>0</v>
      </c>
      <c r="K89" s="66"/>
      <c r="L89" s="67"/>
      <c r="M89" s="118"/>
      <c r="N89" s="119"/>
      <c r="O89" s="119"/>
      <c r="P89" s="119"/>
      <c r="Q89" s="119"/>
      <c r="R89" s="119"/>
      <c r="S89" s="119"/>
      <c r="T89" s="119"/>
      <c r="U89" s="119"/>
      <c r="V89" s="119"/>
      <c r="W89" s="119"/>
      <c r="X89" s="119"/>
      <c r="IP89" s="118"/>
      <c r="IQ89" s="118"/>
      <c r="IR89" s="118"/>
      <c r="IS89" s="118"/>
      <c r="IT89" s="118"/>
    </row>
    <row r="90" spans="1:254" s="120" customFormat="1" ht="13.5" hidden="1" customHeight="1">
      <c r="A90" s="121" t="str">
        <f>IF(ISTEXT(C90),1,"")</f>
        <v/>
      </c>
      <c r="B90" s="2">
        <f>'[5]VERİ GİRİŞİ (2)'!A110</f>
        <v>0</v>
      </c>
      <c r="C90" s="59">
        <f>'[5]VERİ GİRİŞİ (2)'!B110</f>
        <v>0</v>
      </c>
      <c r="D90" s="60"/>
      <c r="E90" s="61"/>
      <c r="F90" s="62">
        <f>'[5]VERİ GİRİŞİ (2)'!F110</f>
        <v>0</v>
      </c>
      <c r="G90" s="63"/>
      <c r="H90" s="2" t="str">
        <f>CONCATENATE('[5]VERİ GİRİŞİ (2)'!J110," ",'[5]VERİ GİRİŞİ (2)'!K110)</f>
        <v xml:space="preserve"> </v>
      </c>
      <c r="I90" s="3"/>
      <c r="J90" s="65">
        <f>ROUND(SUM(I90*'[5]VERİ GİRİŞİ (2)'!J110),2)</f>
        <v>0</v>
      </c>
      <c r="K90" s="66"/>
      <c r="L90" s="67"/>
      <c r="M90" s="118"/>
      <c r="N90" s="119"/>
      <c r="O90" s="119"/>
      <c r="P90" s="119"/>
      <c r="Q90" s="119"/>
      <c r="R90" s="119"/>
      <c r="S90" s="119"/>
      <c r="T90" s="119"/>
      <c r="U90" s="119"/>
      <c r="V90" s="119"/>
      <c r="W90" s="119"/>
      <c r="X90" s="119"/>
      <c r="IP90" s="118"/>
      <c r="IQ90" s="118"/>
      <c r="IR90" s="118"/>
      <c r="IS90" s="118"/>
      <c r="IT90" s="118"/>
    </row>
    <row r="91" spans="1:254" s="120" customFormat="1" ht="13.5" hidden="1" customHeight="1">
      <c r="A91" s="121" t="str">
        <f>IF(ISTEXT(C91),1,"")</f>
        <v/>
      </c>
      <c r="B91" s="2">
        <f>'[5]VERİ GİRİŞİ (2)'!A111</f>
        <v>0</v>
      </c>
      <c r="C91" s="59">
        <f>'[5]VERİ GİRİŞİ (2)'!B111</f>
        <v>0</v>
      </c>
      <c r="D91" s="60"/>
      <c r="E91" s="61"/>
      <c r="F91" s="62">
        <f>'[5]VERİ GİRİŞİ (2)'!F111</f>
        <v>0</v>
      </c>
      <c r="G91" s="63"/>
      <c r="H91" s="2" t="str">
        <f>CONCATENATE('[5]VERİ GİRİŞİ (2)'!J111," ",'[5]VERİ GİRİŞİ (2)'!K111)</f>
        <v xml:space="preserve"> </v>
      </c>
      <c r="I91" s="3"/>
      <c r="J91" s="65">
        <f>ROUND(SUM(I91*'[5]VERİ GİRİŞİ (2)'!J111),2)</f>
        <v>0</v>
      </c>
      <c r="K91" s="66"/>
      <c r="L91" s="67"/>
      <c r="M91" s="118"/>
      <c r="N91" s="119"/>
      <c r="O91" s="119"/>
      <c r="P91" s="119"/>
      <c r="Q91" s="119"/>
      <c r="R91" s="119"/>
      <c r="S91" s="119"/>
      <c r="T91" s="119"/>
      <c r="U91" s="119"/>
      <c r="V91" s="119"/>
      <c r="W91" s="119"/>
      <c r="X91" s="119"/>
      <c r="IP91" s="118"/>
      <c r="IQ91" s="118"/>
      <c r="IR91" s="118"/>
      <c r="IS91" s="118"/>
      <c r="IT91" s="118"/>
    </row>
    <row r="92" spans="1:254" s="120" customFormat="1" ht="13.5" hidden="1" customHeight="1">
      <c r="A92" s="121" t="str">
        <f>IF(ISTEXT(C92),1,"")</f>
        <v/>
      </c>
      <c r="B92" s="2">
        <f>'[5]VERİ GİRİŞİ (2)'!A112</f>
        <v>0</v>
      </c>
      <c r="C92" s="59">
        <f>'[5]VERİ GİRİŞİ (2)'!B112</f>
        <v>0</v>
      </c>
      <c r="D92" s="60"/>
      <c r="E92" s="61"/>
      <c r="F92" s="62">
        <f>'[5]VERİ GİRİŞİ (2)'!F112</f>
        <v>0</v>
      </c>
      <c r="G92" s="63"/>
      <c r="H92" s="2" t="str">
        <f>CONCATENATE('[5]VERİ GİRİŞİ (2)'!J112," ",'[5]VERİ GİRİŞİ (2)'!K112)</f>
        <v xml:space="preserve"> </v>
      </c>
      <c r="I92" s="3"/>
      <c r="J92" s="65">
        <f>ROUND(SUM(I92*'[5]VERİ GİRİŞİ (2)'!J112),2)</f>
        <v>0</v>
      </c>
      <c r="K92" s="66"/>
      <c r="L92" s="67"/>
      <c r="M92" s="118"/>
      <c r="N92" s="119"/>
      <c r="O92" s="119"/>
      <c r="P92" s="119"/>
      <c r="Q92" s="119"/>
      <c r="R92" s="119"/>
      <c r="S92" s="119"/>
      <c r="T92" s="119"/>
      <c r="U92" s="119"/>
      <c r="V92" s="119"/>
      <c r="W92" s="119"/>
      <c r="X92" s="119"/>
      <c r="IP92" s="118"/>
      <c r="IQ92" s="118"/>
      <c r="IR92" s="118"/>
      <c r="IS92" s="118"/>
      <c r="IT92" s="118"/>
    </row>
    <row r="93" spans="1:254" s="120" customFormat="1" ht="13.5" hidden="1" customHeight="1">
      <c r="A93" s="121" t="str">
        <f>IF(ISTEXT(C93),1,"")</f>
        <v/>
      </c>
      <c r="B93" s="2">
        <f>'[5]VERİ GİRİŞİ (2)'!A113</f>
        <v>0</v>
      </c>
      <c r="C93" s="59">
        <f>'[5]VERİ GİRİŞİ (2)'!B113</f>
        <v>0</v>
      </c>
      <c r="D93" s="60"/>
      <c r="E93" s="61"/>
      <c r="F93" s="62">
        <f>'[5]VERİ GİRİŞİ (2)'!F113</f>
        <v>0</v>
      </c>
      <c r="G93" s="63"/>
      <c r="H93" s="2" t="str">
        <f>CONCATENATE('[5]VERİ GİRİŞİ (2)'!J113," ",'[5]VERİ GİRİŞİ (2)'!K113)</f>
        <v xml:space="preserve"> </v>
      </c>
      <c r="I93" s="3"/>
      <c r="J93" s="65">
        <f>ROUND(SUM(I93*'[5]VERİ GİRİŞİ (2)'!J113),2)</f>
        <v>0</v>
      </c>
      <c r="K93" s="66"/>
      <c r="L93" s="67"/>
      <c r="M93" s="118"/>
      <c r="N93" s="119"/>
      <c r="O93" s="119"/>
      <c r="P93" s="119"/>
      <c r="Q93" s="119"/>
      <c r="R93" s="119"/>
      <c r="S93" s="119"/>
      <c r="T93" s="119"/>
      <c r="U93" s="119"/>
      <c r="V93" s="119"/>
      <c r="W93" s="119"/>
      <c r="X93" s="119"/>
      <c r="IP93" s="118"/>
      <c r="IQ93" s="118"/>
      <c r="IR93" s="118"/>
      <c r="IS93" s="118"/>
      <c r="IT93" s="118"/>
    </row>
    <row r="94" spans="1:254" s="120" customFormat="1" ht="13.5" hidden="1" customHeight="1">
      <c r="A94" s="121" t="str">
        <f>IF(ISTEXT(C94),1,"")</f>
        <v/>
      </c>
      <c r="B94" s="2">
        <f>'[5]VERİ GİRİŞİ (2)'!A114</f>
        <v>0</v>
      </c>
      <c r="C94" s="59">
        <f>'[5]VERİ GİRİŞİ (2)'!B114</f>
        <v>0</v>
      </c>
      <c r="D94" s="60"/>
      <c r="E94" s="61"/>
      <c r="F94" s="62">
        <f>'[5]VERİ GİRİŞİ (2)'!F114</f>
        <v>0</v>
      </c>
      <c r="G94" s="63"/>
      <c r="H94" s="2" t="str">
        <f>CONCATENATE('[5]VERİ GİRİŞİ (2)'!J114," ",'[5]VERİ GİRİŞİ (2)'!K114)</f>
        <v xml:space="preserve"> </v>
      </c>
      <c r="I94" s="3"/>
      <c r="J94" s="65">
        <f>ROUND(SUM(I94*'[5]VERİ GİRİŞİ (2)'!J114),2)</f>
        <v>0</v>
      </c>
      <c r="K94" s="66"/>
      <c r="L94" s="67"/>
      <c r="M94" s="118"/>
      <c r="N94" s="119"/>
      <c r="O94" s="119"/>
      <c r="P94" s="119"/>
      <c r="Q94" s="119"/>
      <c r="R94" s="119"/>
      <c r="S94" s="119"/>
      <c r="T94" s="119"/>
      <c r="U94" s="119"/>
      <c r="V94" s="119"/>
      <c r="W94" s="119"/>
      <c r="X94" s="119"/>
      <c r="IP94" s="118"/>
      <c r="IQ94" s="118"/>
      <c r="IR94" s="118"/>
      <c r="IS94" s="118"/>
      <c r="IT94" s="118"/>
    </row>
    <row r="95" spans="1:254" s="120" customFormat="1" ht="13.5" hidden="1" customHeight="1">
      <c r="A95" s="121" t="str">
        <f>IF(ISTEXT(C95),1,"")</f>
        <v/>
      </c>
      <c r="B95" s="2">
        <f>'[5]VERİ GİRİŞİ (2)'!A115</f>
        <v>0</v>
      </c>
      <c r="C95" s="59">
        <f>'[5]VERİ GİRİŞİ (2)'!B115</f>
        <v>0</v>
      </c>
      <c r="D95" s="60"/>
      <c r="E95" s="61"/>
      <c r="F95" s="62">
        <f>'[5]VERİ GİRİŞİ (2)'!F115</f>
        <v>0</v>
      </c>
      <c r="G95" s="63"/>
      <c r="H95" s="2" t="str">
        <f>CONCATENATE('[5]VERİ GİRİŞİ (2)'!J115," ",'[5]VERİ GİRİŞİ (2)'!K115)</f>
        <v xml:space="preserve"> </v>
      </c>
      <c r="I95" s="3"/>
      <c r="J95" s="65">
        <f>ROUND(SUM(I95*'[5]VERİ GİRİŞİ (2)'!J115),2)</f>
        <v>0</v>
      </c>
      <c r="K95" s="66"/>
      <c r="L95" s="67"/>
      <c r="M95" s="118"/>
      <c r="N95" s="119"/>
      <c r="O95" s="119"/>
      <c r="P95" s="119"/>
      <c r="Q95" s="119"/>
      <c r="R95" s="119"/>
      <c r="S95" s="119"/>
      <c r="T95" s="119"/>
      <c r="U95" s="119"/>
      <c r="V95" s="119"/>
      <c r="W95" s="119"/>
      <c r="X95" s="119"/>
      <c r="IP95" s="118"/>
      <c r="IQ95" s="118"/>
      <c r="IR95" s="118"/>
      <c r="IS95" s="118"/>
      <c r="IT95" s="118"/>
    </row>
    <row r="96" spans="1:254" s="120" customFormat="1" ht="13.5" hidden="1" customHeight="1">
      <c r="A96" s="121" t="str">
        <f>IF(ISTEXT(C96),1,"")</f>
        <v/>
      </c>
      <c r="B96" s="2">
        <f>'[5]VERİ GİRİŞİ (2)'!A116</f>
        <v>0</v>
      </c>
      <c r="C96" s="59">
        <f>'[5]VERİ GİRİŞİ (2)'!B116</f>
        <v>0</v>
      </c>
      <c r="D96" s="60"/>
      <c r="E96" s="61"/>
      <c r="F96" s="62">
        <f>'[5]VERİ GİRİŞİ (2)'!F116</f>
        <v>0</v>
      </c>
      <c r="G96" s="63"/>
      <c r="H96" s="2" t="str">
        <f>CONCATENATE('[5]VERİ GİRİŞİ (2)'!J116," ",'[5]VERİ GİRİŞİ (2)'!K116)</f>
        <v xml:space="preserve"> </v>
      </c>
      <c r="I96" s="3"/>
      <c r="J96" s="65">
        <f>ROUND(SUM(I96*'[5]VERİ GİRİŞİ (2)'!J116),2)</f>
        <v>0</v>
      </c>
      <c r="K96" s="66"/>
      <c r="L96" s="67"/>
      <c r="M96" s="118"/>
      <c r="N96" s="119"/>
      <c r="O96" s="119"/>
      <c r="P96" s="119"/>
      <c r="Q96" s="119"/>
      <c r="R96" s="119"/>
      <c r="S96" s="119"/>
      <c r="T96" s="119"/>
      <c r="U96" s="119"/>
      <c r="V96" s="119"/>
      <c r="W96" s="119"/>
      <c r="X96" s="119"/>
      <c r="IP96" s="118"/>
      <c r="IQ96" s="118"/>
      <c r="IR96" s="118"/>
      <c r="IS96" s="118"/>
      <c r="IT96" s="118"/>
    </row>
    <row r="97" spans="1:254" s="120" customFormat="1" ht="13.5" hidden="1" customHeight="1">
      <c r="A97" s="121" t="str">
        <f>IF(ISTEXT(C97),1,"")</f>
        <v/>
      </c>
      <c r="B97" s="2">
        <f>'[5]VERİ GİRİŞİ (2)'!A117</f>
        <v>0</v>
      </c>
      <c r="C97" s="59">
        <f>'[5]VERİ GİRİŞİ (2)'!B117</f>
        <v>0</v>
      </c>
      <c r="D97" s="60"/>
      <c r="E97" s="61"/>
      <c r="F97" s="62">
        <f>'[5]VERİ GİRİŞİ (2)'!F117</f>
        <v>0</v>
      </c>
      <c r="G97" s="63"/>
      <c r="H97" s="2" t="str">
        <f>CONCATENATE('[5]VERİ GİRİŞİ (2)'!J117," ",'[5]VERİ GİRİŞİ (2)'!K117)</f>
        <v xml:space="preserve"> </v>
      </c>
      <c r="I97" s="3"/>
      <c r="J97" s="65">
        <f>ROUND(SUM(I97*'[5]VERİ GİRİŞİ (2)'!J117),2)</f>
        <v>0</v>
      </c>
      <c r="K97" s="66"/>
      <c r="L97" s="67"/>
      <c r="M97" s="118"/>
      <c r="N97" s="119"/>
      <c r="O97" s="119"/>
      <c r="P97" s="119"/>
      <c r="Q97" s="119"/>
      <c r="R97" s="119"/>
      <c r="S97" s="119"/>
      <c r="T97" s="119"/>
      <c r="U97" s="119"/>
      <c r="V97" s="119"/>
      <c r="W97" s="119"/>
      <c r="X97" s="119"/>
      <c r="IP97" s="118"/>
      <c r="IQ97" s="118"/>
      <c r="IR97" s="118"/>
      <c r="IS97" s="118"/>
      <c r="IT97" s="118"/>
    </row>
    <row r="98" spans="1:254" s="120" customFormat="1" ht="13.5" hidden="1" customHeight="1">
      <c r="A98" s="121" t="str">
        <f>IF(ISTEXT(C98),1,"")</f>
        <v/>
      </c>
      <c r="B98" s="2">
        <f>'[5]VERİ GİRİŞİ (2)'!A118</f>
        <v>0</v>
      </c>
      <c r="C98" s="59">
        <f>'[5]VERİ GİRİŞİ (2)'!B118</f>
        <v>0</v>
      </c>
      <c r="D98" s="60"/>
      <c r="E98" s="61"/>
      <c r="F98" s="62">
        <f>'[5]VERİ GİRİŞİ (2)'!F118</f>
        <v>0</v>
      </c>
      <c r="G98" s="63"/>
      <c r="H98" s="2" t="str">
        <f>CONCATENATE('[5]VERİ GİRİŞİ (2)'!J118," ",'[5]VERİ GİRİŞİ (2)'!K118)</f>
        <v xml:space="preserve"> </v>
      </c>
      <c r="I98" s="3"/>
      <c r="J98" s="65">
        <f>ROUND(SUM(I98*'[5]VERİ GİRİŞİ (2)'!J118),2)</f>
        <v>0</v>
      </c>
      <c r="K98" s="66"/>
      <c r="L98" s="67"/>
      <c r="M98" s="118"/>
      <c r="N98" s="119"/>
      <c r="O98" s="119"/>
      <c r="P98" s="119"/>
      <c r="Q98" s="119"/>
      <c r="R98" s="119"/>
      <c r="S98" s="119"/>
      <c r="T98" s="119"/>
      <c r="U98" s="119"/>
      <c r="V98" s="119"/>
      <c r="W98" s="119"/>
      <c r="X98" s="119"/>
      <c r="IP98" s="118"/>
      <c r="IQ98" s="118"/>
      <c r="IR98" s="118"/>
      <c r="IS98" s="118"/>
      <c r="IT98" s="118"/>
    </row>
    <row r="99" spans="1:254" s="120" customFormat="1" ht="13.5" hidden="1" customHeight="1">
      <c r="A99" s="121" t="str">
        <f>IF(ISTEXT(C99),1,"")</f>
        <v/>
      </c>
      <c r="B99" s="2">
        <f>'[5]VERİ GİRİŞİ (2)'!A119</f>
        <v>0</v>
      </c>
      <c r="C99" s="59">
        <f>'[5]VERİ GİRİŞİ (2)'!B119</f>
        <v>0</v>
      </c>
      <c r="D99" s="60"/>
      <c r="E99" s="61"/>
      <c r="F99" s="62">
        <f>'[5]VERİ GİRİŞİ (2)'!F119</f>
        <v>0</v>
      </c>
      <c r="G99" s="63"/>
      <c r="H99" s="2" t="str">
        <f>CONCATENATE('[5]VERİ GİRİŞİ (2)'!J119," ",'[5]VERİ GİRİŞİ (2)'!K119)</f>
        <v xml:space="preserve"> </v>
      </c>
      <c r="I99" s="3"/>
      <c r="J99" s="65">
        <f>ROUND(SUM(I99*'[5]VERİ GİRİŞİ (2)'!J119),2)</f>
        <v>0</v>
      </c>
      <c r="K99" s="66"/>
      <c r="L99" s="67"/>
      <c r="M99" s="118"/>
      <c r="N99" s="119"/>
      <c r="O99" s="119"/>
      <c r="P99" s="119"/>
      <c r="Q99" s="119"/>
      <c r="R99" s="119"/>
      <c r="S99" s="119"/>
      <c r="T99" s="119"/>
      <c r="U99" s="119"/>
      <c r="V99" s="119"/>
      <c r="W99" s="119"/>
      <c r="X99" s="119"/>
      <c r="IP99" s="118"/>
      <c r="IQ99" s="118"/>
      <c r="IR99" s="118"/>
      <c r="IS99" s="118"/>
      <c r="IT99" s="118"/>
    </row>
    <row r="100" spans="1:254" s="120" customFormat="1" ht="13.5" hidden="1" customHeight="1">
      <c r="A100" s="121" t="str">
        <f>IF(ISTEXT(C100),1,"")</f>
        <v/>
      </c>
      <c r="B100" s="2">
        <f>'[5]VERİ GİRİŞİ (2)'!A120</f>
        <v>0</v>
      </c>
      <c r="C100" s="59">
        <f>'[5]VERİ GİRİŞİ (2)'!B120</f>
        <v>0</v>
      </c>
      <c r="D100" s="60"/>
      <c r="E100" s="61"/>
      <c r="F100" s="62">
        <f>'[5]VERİ GİRİŞİ (2)'!F120</f>
        <v>0</v>
      </c>
      <c r="G100" s="63"/>
      <c r="H100" s="2" t="str">
        <f>CONCATENATE('[5]VERİ GİRİŞİ (2)'!J120," ",'[5]VERİ GİRİŞİ (2)'!K120)</f>
        <v xml:space="preserve"> </v>
      </c>
      <c r="I100" s="3"/>
      <c r="J100" s="65">
        <f>ROUND(SUM(I100*'[5]VERİ GİRİŞİ (2)'!J120),2)</f>
        <v>0</v>
      </c>
      <c r="K100" s="66"/>
      <c r="L100" s="67"/>
      <c r="M100" s="118"/>
      <c r="N100" s="119"/>
      <c r="O100" s="119"/>
      <c r="P100" s="119"/>
      <c r="Q100" s="119"/>
      <c r="R100" s="119"/>
      <c r="S100" s="119"/>
      <c r="T100" s="119"/>
      <c r="U100" s="119"/>
      <c r="V100" s="119"/>
      <c r="W100" s="119"/>
      <c r="X100" s="119"/>
      <c r="IP100" s="118"/>
      <c r="IQ100" s="118"/>
      <c r="IR100" s="118"/>
      <c r="IS100" s="118"/>
      <c r="IT100" s="118"/>
    </row>
    <row r="101" spans="1:254" s="120" customFormat="1" ht="13.5" hidden="1" customHeight="1">
      <c r="A101" s="121" t="str">
        <f>IF(ISTEXT(C101),1,"")</f>
        <v/>
      </c>
      <c r="B101" s="2">
        <f>'[5]VERİ GİRİŞİ (2)'!A121</f>
        <v>0</v>
      </c>
      <c r="C101" s="59">
        <f>'[5]VERİ GİRİŞİ (2)'!B121</f>
        <v>0</v>
      </c>
      <c r="D101" s="60"/>
      <c r="E101" s="61"/>
      <c r="F101" s="62">
        <f>'[5]VERİ GİRİŞİ (2)'!F121</f>
        <v>0</v>
      </c>
      <c r="G101" s="63"/>
      <c r="H101" s="2" t="str">
        <f>CONCATENATE('[5]VERİ GİRİŞİ (2)'!J121," ",'[5]VERİ GİRİŞİ (2)'!K121)</f>
        <v xml:space="preserve"> </v>
      </c>
      <c r="I101" s="3"/>
      <c r="J101" s="65">
        <f>ROUND(SUM(I101*'[5]VERİ GİRİŞİ (2)'!J121),2)</f>
        <v>0</v>
      </c>
      <c r="K101" s="66"/>
      <c r="L101" s="67"/>
      <c r="M101" s="118"/>
      <c r="N101" s="119"/>
      <c r="O101" s="119"/>
      <c r="P101" s="119"/>
      <c r="Q101" s="119"/>
      <c r="R101" s="119"/>
      <c r="S101" s="119"/>
      <c r="T101" s="119"/>
      <c r="U101" s="119"/>
      <c r="V101" s="119"/>
      <c r="W101" s="119"/>
      <c r="X101" s="119"/>
      <c r="IP101" s="118"/>
      <c r="IQ101" s="118"/>
      <c r="IR101" s="118"/>
      <c r="IS101" s="118"/>
      <c r="IT101" s="118"/>
    </row>
    <row r="102" spans="1:254" s="120" customFormat="1" ht="13.5" hidden="1" customHeight="1">
      <c r="A102" s="121" t="str">
        <f>IF(ISTEXT(C102),1,"")</f>
        <v/>
      </c>
      <c r="B102" s="2">
        <f>'[5]VERİ GİRİŞİ (2)'!A122</f>
        <v>0</v>
      </c>
      <c r="C102" s="59">
        <f>'[5]VERİ GİRİŞİ (2)'!B122</f>
        <v>0</v>
      </c>
      <c r="D102" s="60"/>
      <c r="E102" s="61"/>
      <c r="F102" s="62">
        <f>'[5]VERİ GİRİŞİ (2)'!F122</f>
        <v>0</v>
      </c>
      <c r="G102" s="63"/>
      <c r="H102" s="2" t="str">
        <f>CONCATENATE('[5]VERİ GİRİŞİ (2)'!J122," ",'[5]VERİ GİRİŞİ (2)'!K122)</f>
        <v xml:space="preserve"> </v>
      </c>
      <c r="I102" s="3"/>
      <c r="J102" s="65">
        <f>ROUND(SUM(I102*'[5]VERİ GİRİŞİ (2)'!J122),2)</f>
        <v>0</v>
      </c>
      <c r="K102" s="66"/>
      <c r="L102" s="67"/>
      <c r="M102" s="118"/>
      <c r="N102" s="119"/>
      <c r="O102" s="119"/>
      <c r="P102" s="119"/>
      <c r="Q102" s="119"/>
      <c r="R102" s="119"/>
      <c r="S102" s="119"/>
      <c r="T102" s="119"/>
      <c r="U102" s="119"/>
      <c r="V102" s="119"/>
      <c r="W102" s="119"/>
      <c r="X102" s="119"/>
      <c r="IP102" s="118"/>
      <c r="IQ102" s="118"/>
      <c r="IR102" s="118"/>
      <c r="IS102" s="118"/>
      <c r="IT102" s="118"/>
    </row>
    <row r="103" spans="1:254" s="120" customFormat="1" ht="13.5" hidden="1" customHeight="1">
      <c r="A103" s="121" t="str">
        <f>IF(ISTEXT(C103),1,"")</f>
        <v/>
      </c>
      <c r="B103" s="2">
        <f>'[5]VERİ GİRİŞİ (2)'!A123</f>
        <v>0</v>
      </c>
      <c r="C103" s="59">
        <f>'[5]VERİ GİRİŞİ (2)'!B123</f>
        <v>0</v>
      </c>
      <c r="D103" s="60"/>
      <c r="E103" s="61"/>
      <c r="F103" s="62">
        <f>'[5]VERİ GİRİŞİ (2)'!F123</f>
        <v>0</v>
      </c>
      <c r="G103" s="63"/>
      <c r="H103" s="2" t="str">
        <f>CONCATENATE('[5]VERİ GİRİŞİ (2)'!J123," ",'[5]VERİ GİRİŞİ (2)'!K123)</f>
        <v xml:space="preserve"> </v>
      </c>
      <c r="I103" s="3"/>
      <c r="J103" s="65">
        <f>ROUND(SUM(I103*'[5]VERİ GİRİŞİ (2)'!J123),2)</f>
        <v>0</v>
      </c>
      <c r="K103" s="66"/>
      <c r="L103" s="67"/>
      <c r="M103" s="118"/>
      <c r="N103" s="119"/>
      <c r="O103" s="119"/>
      <c r="P103" s="119"/>
      <c r="Q103" s="119"/>
      <c r="R103" s="119"/>
      <c r="S103" s="119"/>
      <c r="T103" s="119"/>
      <c r="U103" s="119"/>
      <c r="V103" s="119"/>
      <c r="W103" s="119"/>
      <c r="X103" s="119"/>
      <c r="IP103" s="118"/>
      <c r="IQ103" s="118"/>
      <c r="IR103" s="118"/>
      <c r="IS103" s="118"/>
      <c r="IT103" s="118"/>
    </row>
    <row r="104" spans="1:254" s="120" customFormat="1" ht="13.5" hidden="1" customHeight="1">
      <c r="A104" s="121" t="str">
        <f>IF(ISTEXT(C104),1,"")</f>
        <v/>
      </c>
      <c r="B104" s="2">
        <f>'[5]VERİ GİRİŞİ (2)'!A124</f>
        <v>0</v>
      </c>
      <c r="C104" s="59">
        <f>'[5]VERİ GİRİŞİ (2)'!B124</f>
        <v>0</v>
      </c>
      <c r="D104" s="60"/>
      <c r="E104" s="61"/>
      <c r="F104" s="62">
        <f>'[5]VERİ GİRİŞİ (2)'!F124</f>
        <v>0</v>
      </c>
      <c r="G104" s="63"/>
      <c r="H104" s="2" t="str">
        <f>CONCATENATE('[5]VERİ GİRİŞİ (2)'!J124," ",'[5]VERİ GİRİŞİ (2)'!K124)</f>
        <v xml:space="preserve"> </v>
      </c>
      <c r="I104" s="3"/>
      <c r="J104" s="65">
        <f>ROUND(SUM(I104*'[5]VERİ GİRİŞİ (2)'!J124),2)</f>
        <v>0</v>
      </c>
      <c r="K104" s="66"/>
      <c r="L104" s="67"/>
      <c r="M104" s="118"/>
      <c r="N104" s="119"/>
      <c r="O104" s="119"/>
      <c r="P104" s="119"/>
      <c r="Q104" s="119"/>
      <c r="R104" s="119"/>
      <c r="S104" s="119"/>
      <c r="T104" s="119"/>
      <c r="U104" s="119"/>
      <c r="V104" s="119"/>
      <c r="W104" s="119"/>
      <c r="X104" s="119"/>
      <c r="IP104" s="118"/>
      <c r="IQ104" s="118"/>
      <c r="IR104" s="118"/>
      <c r="IS104" s="118"/>
      <c r="IT104" s="118"/>
    </row>
    <row r="105" spans="1:254" s="120" customFormat="1" ht="13.5" hidden="1" customHeight="1">
      <c r="A105" s="121" t="str">
        <f>IF(ISTEXT(C105),1,"")</f>
        <v/>
      </c>
      <c r="B105" s="2">
        <f>'[5]VERİ GİRİŞİ (2)'!A125</f>
        <v>0</v>
      </c>
      <c r="C105" s="59">
        <f>'[5]VERİ GİRİŞİ (2)'!B125</f>
        <v>0</v>
      </c>
      <c r="D105" s="60"/>
      <c r="E105" s="61"/>
      <c r="F105" s="62">
        <f>'[5]VERİ GİRİŞİ (2)'!F125</f>
        <v>0</v>
      </c>
      <c r="G105" s="63"/>
      <c r="H105" s="2" t="str">
        <f>CONCATENATE('[5]VERİ GİRİŞİ (2)'!J125," ",'[5]VERİ GİRİŞİ (2)'!K125)</f>
        <v xml:space="preserve"> </v>
      </c>
      <c r="I105" s="3"/>
      <c r="J105" s="65">
        <f>ROUND(SUM(I105*'[5]VERİ GİRİŞİ (2)'!J125),2)</f>
        <v>0</v>
      </c>
      <c r="K105" s="66"/>
      <c r="L105" s="67"/>
      <c r="M105" s="118"/>
      <c r="N105" s="119"/>
      <c r="O105" s="119"/>
      <c r="P105" s="119"/>
      <c r="Q105" s="119"/>
      <c r="R105" s="119"/>
      <c r="S105" s="119"/>
      <c r="T105" s="119"/>
      <c r="U105" s="119"/>
      <c r="V105" s="119"/>
      <c r="W105" s="119"/>
      <c r="X105" s="119"/>
      <c r="IP105" s="118"/>
      <c r="IQ105" s="118"/>
      <c r="IR105" s="118"/>
      <c r="IS105" s="118"/>
      <c r="IT105" s="118"/>
    </row>
    <row r="106" spans="1:254" s="120" customFormat="1" ht="13.5" hidden="1" customHeight="1">
      <c r="A106" s="121" t="str">
        <f>IF(ISTEXT(C106),1,"")</f>
        <v/>
      </c>
      <c r="B106" s="2">
        <f>'[5]VERİ GİRİŞİ (2)'!A126</f>
        <v>0</v>
      </c>
      <c r="C106" s="59">
        <f>'[5]VERİ GİRİŞİ (2)'!B126</f>
        <v>0</v>
      </c>
      <c r="D106" s="60"/>
      <c r="E106" s="61"/>
      <c r="F106" s="62">
        <f>'[5]VERİ GİRİŞİ (2)'!F126</f>
        <v>0</v>
      </c>
      <c r="G106" s="63"/>
      <c r="H106" s="2" t="str">
        <f>CONCATENATE('[5]VERİ GİRİŞİ (2)'!J126," ",'[5]VERİ GİRİŞİ (2)'!K126)</f>
        <v xml:space="preserve"> </v>
      </c>
      <c r="I106" s="3"/>
      <c r="J106" s="65">
        <f>ROUND(SUM(I106*'[5]VERİ GİRİŞİ (2)'!J126),2)</f>
        <v>0</v>
      </c>
      <c r="K106" s="66"/>
      <c r="L106" s="67"/>
      <c r="M106" s="118"/>
      <c r="N106" s="119"/>
      <c r="O106" s="119"/>
      <c r="P106" s="119"/>
      <c r="Q106" s="119"/>
      <c r="R106" s="119"/>
      <c r="S106" s="119"/>
      <c r="T106" s="119"/>
      <c r="U106" s="119"/>
      <c r="V106" s="119"/>
      <c r="W106" s="119"/>
      <c r="X106" s="119"/>
      <c r="IP106" s="118"/>
      <c r="IQ106" s="118"/>
      <c r="IR106" s="118"/>
      <c r="IS106" s="118"/>
      <c r="IT106" s="118"/>
    </row>
    <row r="107" spans="1:254" s="120" customFormat="1" ht="13.5" hidden="1" customHeight="1">
      <c r="A107" s="121" t="str">
        <f>IF(ISTEXT(C107),1,"")</f>
        <v/>
      </c>
      <c r="B107" s="2">
        <f>'[5]VERİ GİRİŞİ (2)'!A127</f>
        <v>0</v>
      </c>
      <c r="C107" s="59">
        <f>'[5]VERİ GİRİŞİ (2)'!B127</f>
        <v>0</v>
      </c>
      <c r="D107" s="60"/>
      <c r="E107" s="61"/>
      <c r="F107" s="62">
        <f>'[5]VERİ GİRİŞİ (2)'!F127</f>
        <v>0</v>
      </c>
      <c r="G107" s="63"/>
      <c r="H107" s="2" t="str">
        <f>CONCATENATE('[5]VERİ GİRİŞİ (2)'!J127," ",'[5]VERİ GİRİŞİ (2)'!K127)</f>
        <v xml:space="preserve"> </v>
      </c>
      <c r="I107" s="3"/>
      <c r="J107" s="65">
        <f>ROUND(SUM(I107*'[5]VERİ GİRİŞİ (2)'!J127),2)</f>
        <v>0</v>
      </c>
      <c r="K107" s="66"/>
      <c r="L107" s="67"/>
      <c r="M107" s="118"/>
      <c r="N107" s="119"/>
      <c r="O107" s="119"/>
      <c r="P107" s="119"/>
      <c r="Q107" s="119"/>
      <c r="R107" s="119"/>
      <c r="S107" s="119"/>
      <c r="T107" s="119"/>
      <c r="U107" s="119"/>
      <c r="V107" s="119"/>
      <c r="W107" s="119"/>
      <c r="X107" s="119"/>
      <c r="IP107" s="118"/>
      <c r="IQ107" s="118"/>
      <c r="IR107" s="118"/>
      <c r="IS107" s="118"/>
      <c r="IT107" s="118"/>
    </row>
    <row r="108" spans="1:254" s="120" customFormat="1" ht="13.5" hidden="1" customHeight="1">
      <c r="A108" s="121" t="str">
        <f>IF(ISTEXT(C108),1,"")</f>
        <v/>
      </c>
      <c r="B108" s="2">
        <f>'[5]VERİ GİRİŞİ (2)'!A128</f>
        <v>0</v>
      </c>
      <c r="C108" s="59">
        <f>'[5]VERİ GİRİŞİ (2)'!B128</f>
        <v>0</v>
      </c>
      <c r="D108" s="60"/>
      <c r="E108" s="61"/>
      <c r="F108" s="62">
        <f>'[5]VERİ GİRİŞİ (2)'!F128</f>
        <v>0</v>
      </c>
      <c r="G108" s="63"/>
      <c r="H108" s="2" t="str">
        <f>CONCATENATE('[5]VERİ GİRİŞİ (2)'!J128," ",'[5]VERİ GİRİŞİ (2)'!K128)</f>
        <v xml:space="preserve"> </v>
      </c>
      <c r="I108" s="3"/>
      <c r="J108" s="65">
        <f>ROUND(SUM(I108*'[5]VERİ GİRİŞİ (2)'!J128),2)</f>
        <v>0</v>
      </c>
      <c r="K108" s="66"/>
      <c r="L108" s="67"/>
      <c r="M108" s="118"/>
      <c r="N108" s="119"/>
      <c r="O108" s="119"/>
      <c r="P108" s="119"/>
      <c r="Q108" s="119"/>
      <c r="R108" s="119"/>
      <c r="S108" s="119"/>
      <c r="T108" s="119"/>
      <c r="U108" s="119"/>
      <c r="V108" s="119"/>
      <c r="W108" s="119"/>
      <c r="X108" s="119"/>
      <c r="IP108" s="118"/>
      <c r="IQ108" s="118"/>
      <c r="IR108" s="118"/>
      <c r="IS108" s="118"/>
      <c r="IT108" s="118"/>
    </row>
    <row r="109" spans="1:254" s="120" customFormat="1" ht="13.5" hidden="1" customHeight="1">
      <c r="A109" s="121" t="str">
        <f>IF(ISTEXT(C109),1,"")</f>
        <v/>
      </c>
      <c r="B109" s="2">
        <f>'[5]VERİ GİRİŞİ (2)'!A129</f>
        <v>0</v>
      </c>
      <c r="C109" s="59">
        <f>'[5]VERİ GİRİŞİ (2)'!B129</f>
        <v>0</v>
      </c>
      <c r="D109" s="60"/>
      <c r="E109" s="61"/>
      <c r="F109" s="62">
        <f>'[5]VERİ GİRİŞİ (2)'!F129</f>
        <v>0</v>
      </c>
      <c r="G109" s="63"/>
      <c r="H109" s="2" t="str">
        <f>CONCATENATE('[5]VERİ GİRİŞİ (2)'!J129," ",'[5]VERİ GİRİŞİ (2)'!K129)</f>
        <v xml:space="preserve"> </v>
      </c>
      <c r="I109" s="3"/>
      <c r="J109" s="65">
        <f>ROUND(SUM(I109*'[5]VERİ GİRİŞİ (2)'!J129),2)</f>
        <v>0</v>
      </c>
      <c r="K109" s="66"/>
      <c r="L109" s="67"/>
      <c r="M109" s="118"/>
      <c r="N109" s="119"/>
      <c r="O109" s="119"/>
      <c r="P109" s="119"/>
      <c r="Q109" s="119"/>
      <c r="R109" s="119"/>
      <c r="S109" s="119"/>
      <c r="T109" s="119"/>
      <c r="U109" s="119"/>
      <c r="V109" s="119"/>
      <c r="W109" s="119"/>
      <c r="X109" s="119"/>
      <c r="IP109" s="118"/>
      <c r="IQ109" s="118"/>
      <c r="IR109" s="118"/>
      <c r="IS109" s="118"/>
      <c r="IT109" s="118"/>
    </row>
    <row r="110" spans="1:254" s="120" customFormat="1" ht="13.5" hidden="1" customHeight="1">
      <c r="A110" s="121" t="str">
        <f>IF(ISTEXT(C110),1,"")</f>
        <v/>
      </c>
      <c r="B110" s="2">
        <f>'[5]VERİ GİRİŞİ (2)'!A130</f>
        <v>0</v>
      </c>
      <c r="C110" s="59">
        <f>'[5]VERİ GİRİŞİ (2)'!B130</f>
        <v>0</v>
      </c>
      <c r="D110" s="60"/>
      <c r="E110" s="61"/>
      <c r="F110" s="62">
        <f>'[5]VERİ GİRİŞİ (2)'!F130</f>
        <v>0</v>
      </c>
      <c r="G110" s="63"/>
      <c r="H110" s="2" t="str">
        <f>CONCATENATE('[5]VERİ GİRİŞİ (2)'!J130," ",'[5]VERİ GİRİŞİ (2)'!K130)</f>
        <v xml:space="preserve"> </v>
      </c>
      <c r="I110" s="3"/>
      <c r="J110" s="65">
        <f>ROUND(SUM(I110*'[5]VERİ GİRİŞİ (2)'!J130),2)</f>
        <v>0</v>
      </c>
      <c r="K110" s="66"/>
      <c r="L110" s="67"/>
      <c r="M110" s="118"/>
      <c r="N110" s="119"/>
      <c r="O110" s="119"/>
      <c r="P110" s="119"/>
      <c r="Q110" s="119"/>
      <c r="R110" s="119"/>
      <c r="S110" s="119"/>
      <c r="T110" s="119"/>
      <c r="U110" s="119"/>
      <c r="V110" s="119"/>
      <c r="W110" s="119"/>
      <c r="X110" s="119"/>
      <c r="IP110" s="118"/>
      <c r="IQ110" s="118"/>
      <c r="IR110" s="118"/>
      <c r="IS110" s="118"/>
      <c r="IT110" s="118"/>
    </row>
    <row r="111" spans="1:254" s="120" customFormat="1" ht="13.5" hidden="1" customHeight="1">
      <c r="A111" s="121" t="str">
        <f>IF(ISTEXT(C111),1,"")</f>
        <v/>
      </c>
      <c r="B111" s="2">
        <f>'[5]VERİ GİRİŞİ (2)'!A131</f>
        <v>0</v>
      </c>
      <c r="C111" s="59">
        <f>'[5]VERİ GİRİŞİ (2)'!B131</f>
        <v>0</v>
      </c>
      <c r="D111" s="60"/>
      <c r="E111" s="61"/>
      <c r="F111" s="62">
        <f>'[5]VERİ GİRİŞİ (2)'!F131</f>
        <v>0</v>
      </c>
      <c r="G111" s="63"/>
      <c r="H111" s="2" t="str">
        <f>CONCATENATE('[5]VERİ GİRİŞİ (2)'!J131," ",'[5]VERİ GİRİŞİ (2)'!K131)</f>
        <v xml:space="preserve"> </v>
      </c>
      <c r="I111" s="3"/>
      <c r="J111" s="65">
        <f>ROUND(SUM(I111*'[5]VERİ GİRİŞİ (2)'!J131),2)</f>
        <v>0</v>
      </c>
      <c r="K111" s="66"/>
      <c r="L111" s="67"/>
      <c r="M111" s="118"/>
      <c r="N111" s="119"/>
      <c r="O111" s="119"/>
      <c r="P111" s="119"/>
      <c r="Q111" s="119"/>
      <c r="R111" s="119"/>
      <c r="S111" s="119"/>
      <c r="T111" s="119"/>
      <c r="U111" s="119"/>
      <c r="V111" s="119"/>
      <c r="W111" s="119"/>
      <c r="X111" s="119"/>
      <c r="IP111" s="118"/>
      <c r="IQ111" s="118"/>
      <c r="IR111" s="118"/>
      <c r="IS111" s="118"/>
      <c r="IT111" s="118"/>
    </row>
    <row r="112" spans="1:254" s="120" customFormat="1" ht="13.5" hidden="1" customHeight="1">
      <c r="A112" s="121" t="str">
        <f>IF(ISTEXT(C112),1,"")</f>
        <v/>
      </c>
      <c r="B112" s="2">
        <f>'[5]VERİ GİRİŞİ (2)'!A132</f>
        <v>0</v>
      </c>
      <c r="C112" s="59">
        <f>'[5]VERİ GİRİŞİ (2)'!B132</f>
        <v>0</v>
      </c>
      <c r="D112" s="60"/>
      <c r="E112" s="61"/>
      <c r="F112" s="62">
        <f>'[5]VERİ GİRİŞİ (2)'!F132</f>
        <v>0</v>
      </c>
      <c r="G112" s="63"/>
      <c r="H112" s="2" t="str">
        <f>CONCATENATE('[5]VERİ GİRİŞİ (2)'!J132," ",'[5]VERİ GİRİŞİ (2)'!K132)</f>
        <v xml:space="preserve"> </v>
      </c>
      <c r="I112" s="3"/>
      <c r="J112" s="65">
        <f>ROUND(SUM(I112*'[5]VERİ GİRİŞİ (2)'!J132),2)</f>
        <v>0</v>
      </c>
      <c r="K112" s="66"/>
      <c r="L112" s="67"/>
      <c r="M112" s="118"/>
      <c r="N112" s="119"/>
      <c r="O112" s="119"/>
      <c r="P112" s="119"/>
      <c r="Q112" s="119"/>
      <c r="R112" s="119"/>
      <c r="S112" s="119"/>
      <c r="T112" s="119"/>
      <c r="U112" s="119"/>
      <c r="V112" s="119"/>
      <c r="W112" s="119"/>
      <c r="X112" s="119"/>
      <c r="IP112" s="118"/>
      <c r="IQ112" s="118"/>
      <c r="IR112" s="118"/>
      <c r="IS112" s="118"/>
      <c r="IT112" s="118"/>
    </row>
    <row r="113" spans="1:254" s="120" customFormat="1" ht="13.5" hidden="1" customHeight="1">
      <c r="A113" s="121" t="str">
        <f>IF(ISTEXT(C113),1,"")</f>
        <v/>
      </c>
      <c r="B113" s="2">
        <f>'[5]VERİ GİRİŞİ (2)'!A133</f>
        <v>0</v>
      </c>
      <c r="C113" s="59">
        <f>'[5]VERİ GİRİŞİ (2)'!B133</f>
        <v>0</v>
      </c>
      <c r="D113" s="60"/>
      <c r="E113" s="61"/>
      <c r="F113" s="62">
        <f>'[5]VERİ GİRİŞİ (2)'!F133</f>
        <v>0</v>
      </c>
      <c r="G113" s="63"/>
      <c r="H113" s="2" t="str">
        <f>CONCATENATE('[5]VERİ GİRİŞİ (2)'!J133," ",'[5]VERİ GİRİŞİ (2)'!K133)</f>
        <v xml:space="preserve"> </v>
      </c>
      <c r="I113" s="3"/>
      <c r="J113" s="65">
        <f>ROUND(SUM(I113*'[5]VERİ GİRİŞİ (2)'!J133),2)</f>
        <v>0</v>
      </c>
      <c r="K113" s="66"/>
      <c r="L113" s="67"/>
      <c r="M113" s="118"/>
      <c r="N113" s="119"/>
      <c r="O113" s="119"/>
      <c r="P113" s="119"/>
      <c r="Q113" s="119"/>
      <c r="R113" s="119"/>
      <c r="S113" s="119"/>
      <c r="T113" s="119"/>
      <c r="U113" s="119"/>
      <c r="V113" s="119"/>
      <c r="W113" s="119"/>
      <c r="X113" s="119"/>
      <c r="IP113" s="118"/>
      <c r="IQ113" s="118"/>
      <c r="IR113" s="118"/>
      <c r="IS113" s="118"/>
      <c r="IT113" s="118"/>
    </row>
    <row r="114" spans="1:254" s="120" customFormat="1" ht="13.5" hidden="1" customHeight="1">
      <c r="A114" s="121" t="str">
        <f>IF(ISTEXT(C114),1,"")</f>
        <v/>
      </c>
      <c r="B114" s="2">
        <f>'[5]VERİ GİRİŞİ (2)'!A134</f>
        <v>0</v>
      </c>
      <c r="C114" s="59">
        <f>'[5]VERİ GİRİŞİ (2)'!B134</f>
        <v>0</v>
      </c>
      <c r="D114" s="60"/>
      <c r="E114" s="61"/>
      <c r="F114" s="62">
        <f>'[5]VERİ GİRİŞİ (2)'!F134</f>
        <v>0</v>
      </c>
      <c r="G114" s="63"/>
      <c r="H114" s="2" t="str">
        <f>CONCATENATE('[5]VERİ GİRİŞİ (2)'!J134," ",'[5]VERİ GİRİŞİ (2)'!K134)</f>
        <v xml:space="preserve"> </v>
      </c>
      <c r="I114" s="3"/>
      <c r="J114" s="65">
        <f>ROUND(SUM(I114*'[5]VERİ GİRİŞİ (2)'!J134),2)</f>
        <v>0</v>
      </c>
      <c r="K114" s="66"/>
      <c r="L114" s="67"/>
      <c r="M114" s="118"/>
      <c r="N114" s="119"/>
      <c r="O114" s="119"/>
      <c r="P114" s="119"/>
      <c r="Q114" s="119"/>
      <c r="R114" s="119"/>
      <c r="S114" s="119"/>
      <c r="T114" s="119"/>
      <c r="U114" s="119"/>
      <c r="V114" s="119"/>
      <c r="W114" s="119"/>
      <c r="X114" s="119"/>
      <c r="IP114" s="118"/>
      <c r="IQ114" s="118"/>
      <c r="IR114" s="118"/>
      <c r="IS114" s="118"/>
      <c r="IT114" s="118"/>
    </row>
    <row r="115" spans="1:254" s="120" customFormat="1" ht="13.5" hidden="1" customHeight="1">
      <c r="A115" s="121" t="str">
        <f>IF(ISTEXT(C115),1,"")</f>
        <v/>
      </c>
      <c r="B115" s="2">
        <f>'[5]VERİ GİRİŞİ (2)'!A135</f>
        <v>0</v>
      </c>
      <c r="C115" s="59">
        <f>'[5]VERİ GİRİŞİ (2)'!B135</f>
        <v>0</v>
      </c>
      <c r="D115" s="60"/>
      <c r="E115" s="61"/>
      <c r="F115" s="62">
        <f>'[5]VERİ GİRİŞİ (2)'!F135</f>
        <v>0</v>
      </c>
      <c r="G115" s="63"/>
      <c r="H115" s="2" t="str">
        <f>CONCATENATE('[5]VERİ GİRİŞİ (2)'!J135," ",'[5]VERİ GİRİŞİ (2)'!K135)</f>
        <v xml:space="preserve"> </v>
      </c>
      <c r="I115" s="3"/>
      <c r="J115" s="65">
        <f>ROUND(SUM(I115*'[5]VERİ GİRİŞİ (2)'!J135),2)</f>
        <v>0</v>
      </c>
      <c r="K115" s="66"/>
      <c r="L115" s="67"/>
      <c r="M115" s="118"/>
      <c r="N115" s="119"/>
      <c r="O115" s="119"/>
      <c r="P115" s="119"/>
      <c r="Q115" s="119"/>
      <c r="R115" s="119"/>
      <c r="S115" s="119"/>
      <c r="T115" s="119"/>
      <c r="U115" s="119"/>
      <c r="V115" s="119"/>
      <c r="W115" s="119"/>
      <c r="X115" s="119"/>
      <c r="IP115" s="118"/>
      <c r="IQ115" s="118"/>
      <c r="IR115" s="118"/>
      <c r="IS115" s="118"/>
      <c r="IT115" s="118"/>
    </row>
    <row r="116" spans="1:254" s="120" customFormat="1" ht="13.5" hidden="1" customHeight="1">
      <c r="A116" s="121" t="str">
        <f>IF(ISTEXT(C116),1,"")</f>
        <v/>
      </c>
      <c r="B116" s="2">
        <f>'[5]VERİ GİRİŞİ (2)'!A136</f>
        <v>0</v>
      </c>
      <c r="C116" s="59">
        <f>'[5]VERİ GİRİŞİ (2)'!B136</f>
        <v>0</v>
      </c>
      <c r="D116" s="60"/>
      <c r="E116" s="61"/>
      <c r="F116" s="62">
        <f>'[5]VERİ GİRİŞİ (2)'!F136</f>
        <v>0</v>
      </c>
      <c r="G116" s="63"/>
      <c r="H116" s="2" t="str">
        <f>CONCATENATE('[5]VERİ GİRİŞİ (2)'!J136," ",'[5]VERİ GİRİŞİ (2)'!K136)</f>
        <v xml:space="preserve"> </v>
      </c>
      <c r="I116" s="3"/>
      <c r="J116" s="65">
        <f>ROUND(SUM(I116*'[5]VERİ GİRİŞİ (2)'!J136),2)</f>
        <v>0</v>
      </c>
      <c r="K116" s="66"/>
      <c r="L116" s="67"/>
      <c r="M116" s="118"/>
      <c r="N116" s="119"/>
      <c r="O116" s="119"/>
      <c r="P116" s="119"/>
      <c r="Q116" s="119"/>
      <c r="R116" s="119"/>
      <c r="S116" s="119"/>
      <c r="T116" s="119"/>
      <c r="U116" s="119"/>
      <c r="V116" s="119"/>
      <c r="W116" s="119"/>
      <c r="X116" s="119"/>
      <c r="IP116" s="118"/>
      <c r="IQ116" s="118"/>
      <c r="IR116" s="118"/>
      <c r="IS116" s="118"/>
      <c r="IT116" s="118"/>
    </row>
    <row r="117" spans="1:254" s="120" customFormat="1" ht="13.5" hidden="1" customHeight="1">
      <c r="A117" s="121" t="str">
        <f>IF(ISTEXT(C117),1,"")</f>
        <v/>
      </c>
      <c r="B117" s="2">
        <f>'[5]VERİ GİRİŞİ (2)'!A137</f>
        <v>0</v>
      </c>
      <c r="C117" s="59">
        <f>'[5]VERİ GİRİŞİ (2)'!B137</f>
        <v>0</v>
      </c>
      <c r="D117" s="60"/>
      <c r="E117" s="61"/>
      <c r="F117" s="62">
        <f>'[5]VERİ GİRİŞİ (2)'!F137</f>
        <v>0</v>
      </c>
      <c r="G117" s="63"/>
      <c r="H117" s="2" t="str">
        <f>CONCATENATE('[5]VERİ GİRİŞİ (2)'!J137," ",'[5]VERİ GİRİŞİ (2)'!K137)</f>
        <v xml:space="preserve"> </v>
      </c>
      <c r="I117" s="3"/>
      <c r="J117" s="65">
        <f>ROUND(SUM(I117*'[5]VERİ GİRİŞİ (2)'!J137),2)</f>
        <v>0</v>
      </c>
      <c r="K117" s="66"/>
      <c r="L117" s="67"/>
      <c r="M117" s="118"/>
      <c r="N117" s="119"/>
      <c r="O117" s="119"/>
      <c r="P117" s="119"/>
      <c r="Q117" s="119"/>
      <c r="R117" s="119"/>
      <c r="S117" s="119"/>
      <c r="T117" s="119"/>
      <c r="U117" s="119"/>
      <c r="V117" s="119"/>
      <c r="W117" s="119"/>
      <c r="X117" s="119"/>
      <c r="IP117" s="118"/>
      <c r="IQ117" s="118"/>
      <c r="IR117" s="118"/>
      <c r="IS117" s="118"/>
      <c r="IT117" s="118"/>
    </row>
    <row r="118" spans="1:254" s="120" customFormat="1" ht="13.5" hidden="1" customHeight="1">
      <c r="A118" s="121" t="str">
        <f>IF(ISTEXT(C118),1,"")</f>
        <v/>
      </c>
      <c r="B118" s="2">
        <f>'[5]VERİ GİRİŞİ (2)'!A138</f>
        <v>0</v>
      </c>
      <c r="C118" s="59">
        <f>'[5]VERİ GİRİŞİ (2)'!B138</f>
        <v>0</v>
      </c>
      <c r="D118" s="60"/>
      <c r="E118" s="61"/>
      <c r="F118" s="62">
        <f>'[5]VERİ GİRİŞİ (2)'!F138</f>
        <v>0</v>
      </c>
      <c r="G118" s="63"/>
      <c r="H118" s="2" t="str">
        <f>CONCATENATE('[5]VERİ GİRİŞİ (2)'!J138," ",'[5]VERİ GİRİŞİ (2)'!K138)</f>
        <v xml:space="preserve"> </v>
      </c>
      <c r="I118" s="3"/>
      <c r="J118" s="65">
        <f>ROUND(SUM(I118*'[5]VERİ GİRİŞİ (2)'!J138),2)</f>
        <v>0</v>
      </c>
      <c r="K118" s="66"/>
      <c r="L118" s="67"/>
      <c r="M118" s="118"/>
      <c r="N118" s="119"/>
      <c r="O118" s="119"/>
      <c r="P118" s="119"/>
      <c r="Q118" s="119"/>
      <c r="R118" s="119"/>
      <c r="S118" s="119"/>
      <c r="T118" s="119"/>
      <c r="U118" s="119"/>
      <c r="V118" s="119"/>
      <c r="W118" s="119"/>
      <c r="X118" s="119"/>
      <c r="IP118" s="118"/>
      <c r="IQ118" s="118"/>
      <c r="IR118" s="118"/>
      <c r="IS118" s="118"/>
      <c r="IT118" s="118"/>
    </row>
    <row r="119" spans="1:254" s="120" customFormat="1" ht="13.5" hidden="1" customHeight="1">
      <c r="A119" s="121" t="str">
        <f>IF(ISTEXT(C119),1,"")</f>
        <v/>
      </c>
      <c r="B119" s="2">
        <f>'[5]VERİ GİRİŞİ (2)'!A139</f>
        <v>0</v>
      </c>
      <c r="C119" s="59">
        <f>'[5]VERİ GİRİŞİ (2)'!B139</f>
        <v>0</v>
      </c>
      <c r="D119" s="60"/>
      <c r="E119" s="61"/>
      <c r="F119" s="62">
        <f>'[5]VERİ GİRİŞİ (2)'!F139</f>
        <v>0</v>
      </c>
      <c r="G119" s="63"/>
      <c r="H119" s="2" t="str">
        <f>CONCATENATE('[5]VERİ GİRİŞİ (2)'!J139," ",'[5]VERİ GİRİŞİ (2)'!K139)</f>
        <v xml:space="preserve"> </v>
      </c>
      <c r="I119" s="3"/>
      <c r="J119" s="65">
        <f>ROUND(SUM(I119*'[5]VERİ GİRİŞİ (2)'!J139),2)</f>
        <v>0</v>
      </c>
      <c r="K119" s="66"/>
      <c r="L119" s="67"/>
      <c r="M119" s="118"/>
      <c r="N119" s="119"/>
      <c r="O119" s="119"/>
      <c r="P119" s="119"/>
      <c r="Q119" s="119"/>
      <c r="R119" s="119"/>
      <c r="S119" s="119"/>
      <c r="T119" s="119"/>
      <c r="U119" s="119"/>
      <c r="V119" s="119"/>
      <c r="W119" s="119"/>
      <c r="X119" s="119"/>
      <c r="IP119" s="118"/>
      <c r="IQ119" s="118"/>
      <c r="IR119" s="118"/>
      <c r="IS119" s="118"/>
      <c r="IT119" s="118"/>
    </row>
    <row r="120" spans="1:254" s="120" customFormat="1" ht="13.5" hidden="1" customHeight="1">
      <c r="A120" s="121" t="str">
        <f>IF(ISTEXT(C120),1,"")</f>
        <v/>
      </c>
      <c r="B120" s="2">
        <f>'[5]VERİ GİRİŞİ (2)'!A140</f>
        <v>0</v>
      </c>
      <c r="C120" s="59">
        <f>'[5]VERİ GİRİŞİ (2)'!B140</f>
        <v>0</v>
      </c>
      <c r="D120" s="60"/>
      <c r="E120" s="61"/>
      <c r="F120" s="62">
        <f>'[5]VERİ GİRİŞİ (2)'!F140</f>
        <v>0</v>
      </c>
      <c r="G120" s="63"/>
      <c r="H120" s="2" t="str">
        <f>CONCATENATE('[5]VERİ GİRİŞİ (2)'!J140," ",'[5]VERİ GİRİŞİ (2)'!K140)</f>
        <v xml:space="preserve"> </v>
      </c>
      <c r="I120" s="3"/>
      <c r="J120" s="65">
        <f>ROUND(SUM(I120*'[5]VERİ GİRİŞİ (2)'!J140),2)</f>
        <v>0</v>
      </c>
      <c r="K120" s="66"/>
      <c r="L120" s="67"/>
      <c r="M120" s="118"/>
      <c r="N120" s="119"/>
      <c r="O120" s="119"/>
      <c r="P120" s="119"/>
      <c r="Q120" s="119"/>
      <c r="R120" s="119"/>
      <c r="S120" s="119"/>
      <c r="T120" s="119"/>
      <c r="U120" s="119"/>
      <c r="V120" s="119"/>
      <c r="W120" s="119"/>
      <c r="X120" s="119"/>
      <c r="IP120" s="118"/>
      <c r="IQ120" s="118"/>
      <c r="IR120" s="118"/>
      <c r="IS120" s="118"/>
      <c r="IT120" s="118"/>
    </row>
    <row r="121" spans="1:254" s="120" customFormat="1" ht="13.5" hidden="1" customHeight="1">
      <c r="A121" s="121" t="str">
        <f>IF(ISTEXT(C121),1,"")</f>
        <v/>
      </c>
      <c r="B121" s="2">
        <f>'[5]VERİ GİRİŞİ (2)'!A141</f>
        <v>0</v>
      </c>
      <c r="C121" s="59">
        <f>'[5]VERİ GİRİŞİ (2)'!B141</f>
        <v>0</v>
      </c>
      <c r="D121" s="60"/>
      <c r="E121" s="61"/>
      <c r="F121" s="62">
        <f>'[5]VERİ GİRİŞİ (2)'!F141</f>
        <v>0</v>
      </c>
      <c r="G121" s="63"/>
      <c r="H121" s="2" t="str">
        <f>CONCATENATE('[5]VERİ GİRİŞİ (2)'!J141," ",'[5]VERİ GİRİŞİ (2)'!K141)</f>
        <v xml:space="preserve"> </v>
      </c>
      <c r="I121" s="3"/>
      <c r="J121" s="65">
        <f>ROUND(SUM(I121*'[5]VERİ GİRİŞİ (2)'!J141),2)</f>
        <v>0</v>
      </c>
      <c r="K121" s="66"/>
      <c r="L121" s="67"/>
      <c r="M121" s="118"/>
      <c r="N121" s="119"/>
      <c r="O121" s="119"/>
      <c r="P121" s="119"/>
      <c r="Q121" s="119"/>
      <c r="R121" s="119"/>
      <c r="S121" s="119"/>
      <c r="T121" s="119"/>
      <c r="U121" s="119"/>
      <c r="V121" s="119"/>
      <c r="W121" s="119"/>
      <c r="X121" s="119"/>
      <c r="IP121" s="118"/>
      <c r="IQ121" s="118"/>
      <c r="IR121" s="118"/>
      <c r="IS121" s="118"/>
      <c r="IT121" s="118"/>
    </row>
    <row r="122" spans="1:254" s="120" customFormat="1" ht="10.5" hidden="1" customHeight="1">
      <c r="A122" s="121">
        <v>1</v>
      </c>
      <c r="B122" s="126">
        <f>'[5]VERİ GİRİŞİ (2)'!A142</f>
        <v>0</v>
      </c>
      <c r="C122" s="131">
        <f>'[5]VERİ GİRİŞİ (2)'!B142</f>
        <v>0</v>
      </c>
      <c r="D122" s="130"/>
      <c r="E122" s="129"/>
      <c r="F122" s="128">
        <f>'[5]VERİ GİRİŞİ (2)'!F142</f>
        <v>0</v>
      </c>
      <c r="G122" s="127"/>
      <c r="H122" s="126" t="str">
        <f>CONCATENATE('[5]VERİ GİRİŞİ (2)'!J142," ",'[5]VERİ GİRİŞİ (2)'!K142)</f>
        <v xml:space="preserve"> </v>
      </c>
      <c r="I122" s="125"/>
      <c r="J122" s="124">
        <f>ROUND(SUM(I122*'[5]VERİ GİRİŞİ (2)'!J142),2)</f>
        <v>0</v>
      </c>
      <c r="K122" s="123"/>
      <c r="L122" s="122"/>
      <c r="M122" s="118"/>
      <c r="N122" s="119"/>
      <c r="O122" s="119"/>
      <c r="P122" s="119"/>
      <c r="Q122" s="119"/>
      <c r="R122" s="119"/>
      <c r="S122" s="119"/>
      <c r="T122" s="119"/>
      <c r="U122" s="119"/>
      <c r="V122" s="119"/>
      <c r="W122" s="119"/>
      <c r="X122" s="119"/>
      <c r="IP122" s="118"/>
      <c r="IQ122" s="118"/>
      <c r="IR122" s="118"/>
      <c r="IS122" s="118"/>
      <c r="IT122" s="118"/>
    </row>
    <row r="123" spans="1:254" s="120" customFormat="1" ht="2.25" customHeight="1" thickBot="1">
      <c r="A123" s="121"/>
      <c r="B123" s="68"/>
      <c r="C123" s="69"/>
      <c r="D123" s="69"/>
      <c r="E123" s="69"/>
      <c r="F123" s="70"/>
      <c r="G123" s="70"/>
      <c r="H123" s="71"/>
      <c r="I123" s="72"/>
      <c r="J123" s="73"/>
      <c r="K123" s="73"/>
      <c r="L123" s="73"/>
      <c r="M123" s="118"/>
      <c r="N123" s="119"/>
      <c r="O123" s="119"/>
      <c r="P123" s="119"/>
      <c r="Q123" s="119"/>
      <c r="R123" s="119"/>
      <c r="S123" s="119"/>
      <c r="T123" s="119"/>
      <c r="U123" s="119"/>
      <c r="V123" s="119"/>
      <c r="W123" s="119"/>
      <c r="X123" s="119"/>
      <c r="IP123" s="118"/>
      <c r="IQ123" s="118"/>
      <c r="IR123" s="118"/>
      <c r="IS123" s="118"/>
      <c r="IT123" s="118"/>
    </row>
    <row r="124" spans="1:254" s="120" customFormat="1" ht="17.100000000000001" customHeight="1" thickTop="1">
      <c r="A124" s="118"/>
      <c r="B124" s="74" t="str">
        <f>'[5]VERİ GİRİŞİ (2)'!B147</f>
        <v>ŞARTNAME (DİĞER ŞARTLAR)</v>
      </c>
      <c r="C124" s="75"/>
      <c r="D124" s="75"/>
      <c r="E124" s="75"/>
      <c r="F124" s="76"/>
      <c r="G124" s="77" t="s">
        <v>18</v>
      </c>
      <c r="H124" s="78"/>
      <c r="I124" s="79"/>
      <c r="J124" s="80">
        <f>SUM(J23:J122)</f>
        <v>0</v>
      </c>
      <c r="K124" s="81"/>
      <c r="L124" s="82"/>
      <c r="M124" s="118"/>
      <c r="N124" s="119"/>
      <c r="O124" s="119"/>
      <c r="P124" s="119"/>
      <c r="Q124" s="119"/>
      <c r="R124" s="119"/>
      <c r="S124" s="119"/>
      <c r="T124" s="119"/>
      <c r="U124" s="119"/>
      <c r="V124" s="119"/>
      <c r="W124" s="119"/>
      <c r="X124" s="119"/>
      <c r="IP124" s="118"/>
      <c r="IQ124" s="118"/>
      <c r="IR124" s="118"/>
      <c r="IS124" s="118"/>
      <c r="IT124" s="118"/>
    </row>
    <row r="125" spans="1:254" s="120" customFormat="1" ht="17.100000000000001" customHeight="1" thickBot="1">
      <c r="A125" s="118"/>
      <c r="B125" s="83"/>
      <c r="C125" s="84"/>
      <c r="D125" s="84"/>
      <c r="E125" s="84"/>
      <c r="F125" s="85"/>
      <c r="G125" s="86"/>
      <c r="H125" s="87"/>
      <c r="I125" s="88"/>
      <c r="J125" s="89"/>
      <c r="K125" s="90"/>
      <c r="L125" s="91"/>
      <c r="M125" s="118"/>
      <c r="N125" s="119"/>
      <c r="O125" s="119"/>
      <c r="P125" s="119"/>
      <c r="Q125" s="119"/>
      <c r="R125" s="119"/>
      <c r="S125" s="119"/>
      <c r="T125" s="119"/>
      <c r="U125" s="119"/>
      <c r="V125" s="119"/>
      <c r="W125" s="119"/>
      <c r="X125" s="119"/>
      <c r="IP125" s="118"/>
      <c r="IQ125" s="118"/>
      <c r="IR125" s="118"/>
      <c r="IS125" s="118"/>
      <c r="IT125" s="118"/>
    </row>
    <row r="126" spans="1:254" s="120" customFormat="1" ht="17.100000000000001" customHeight="1" thickTop="1">
      <c r="A126" s="118"/>
      <c r="B126" s="92" t="str">
        <f>'[5]VERİ GİRİŞİ (2)'!B148</f>
        <v xml:space="preserve">  1- TESLİM SÜRESİ</v>
      </c>
      <c r="C126" s="92"/>
      <c r="D126" s="92"/>
      <c r="E126" s="92"/>
      <c r="F126" s="92"/>
      <c r="G126" s="93" t="str">
        <f>'[5]VERİ GİRİŞİ (2)'!F148</f>
        <v>15 gün</v>
      </c>
      <c r="H126" s="94"/>
      <c r="I126" s="95"/>
      <c r="J126" s="96" t="s">
        <v>19</v>
      </c>
      <c r="K126" s="97"/>
      <c r="L126" s="97"/>
      <c r="M126" s="118"/>
      <c r="N126" s="119"/>
      <c r="O126" s="119"/>
      <c r="P126" s="119"/>
      <c r="Q126" s="119"/>
      <c r="R126" s="119"/>
      <c r="S126" s="119"/>
      <c r="T126" s="119"/>
      <c r="U126" s="119"/>
      <c r="V126" s="119"/>
      <c r="W126" s="119"/>
      <c r="X126" s="119"/>
      <c r="IP126" s="118"/>
      <c r="IQ126" s="118"/>
      <c r="IR126" s="118"/>
      <c r="IS126" s="118"/>
      <c r="IT126" s="118"/>
    </row>
    <row r="127" spans="1:254" s="120" customFormat="1" ht="17.100000000000001" customHeight="1">
      <c r="A127" s="118"/>
      <c r="B127" s="98" t="str">
        <f>'[5]VERİ GİRİŞİ (2)'!B149</f>
        <v xml:space="preserve">  2- TESLİM EDİLECEK PARTİ MİKTARI</v>
      </c>
      <c r="C127" s="98"/>
      <c r="D127" s="98"/>
      <c r="E127" s="98"/>
      <c r="F127" s="98"/>
      <c r="G127" s="99" t="str">
        <f>'[5]VERİ GİRİŞİ (2)'!F149</f>
        <v>ihtiyaca göre/günlük/haftalık peyderpey</v>
      </c>
      <c r="H127" s="100"/>
      <c r="I127" s="101"/>
      <c r="J127" s="102"/>
      <c r="K127" s="103"/>
      <c r="L127" s="103"/>
      <c r="M127" s="118"/>
      <c r="N127" s="119"/>
      <c r="O127" s="119"/>
      <c r="P127" s="119"/>
      <c r="Q127" s="119"/>
      <c r="R127" s="119"/>
      <c r="S127" s="119"/>
      <c r="T127" s="119"/>
      <c r="U127" s="119"/>
      <c r="V127" s="119"/>
      <c r="W127" s="119"/>
      <c r="X127" s="119"/>
      <c r="IP127" s="118"/>
      <c r="IQ127" s="118"/>
      <c r="IR127" s="118"/>
      <c r="IS127" s="118"/>
      <c r="IT127" s="118"/>
    </row>
    <row r="128" spans="1:254" s="120" customFormat="1" ht="17.100000000000001" customHeight="1">
      <c r="A128" s="118"/>
      <c r="B128" s="98" t="str">
        <f>'[5]VERİ GİRİŞİ (2)'!B150</f>
        <v xml:space="preserve">  3-  NAKLİYE VE SİGORTANIN KİME AİT OLDUĞU</v>
      </c>
      <c r="C128" s="98"/>
      <c r="D128" s="98"/>
      <c r="E128" s="98"/>
      <c r="F128" s="98"/>
      <c r="G128" s="99" t="str">
        <f>'[5]VERİ GİRİŞİ (2)'!F150</f>
        <v>Yükleniciye aittir.</v>
      </c>
      <c r="H128" s="100"/>
      <c r="I128" s="101"/>
      <c r="J128" s="36" t="s">
        <v>20</v>
      </c>
      <c r="K128" s="36"/>
      <c r="L128" s="18"/>
      <c r="M128" s="118"/>
      <c r="N128" s="119"/>
      <c r="O128" s="119"/>
      <c r="P128" s="119"/>
      <c r="Q128" s="119"/>
      <c r="R128" s="119"/>
      <c r="S128" s="119"/>
      <c r="T128" s="119"/>
      <c r="U128" s="119"/>
      <c r="V128" s="119"/>
      <c r="W128" s="119"/>
      <c r="X128" s="119"/>
      <c r="IP128" s="118"/>
      <c r="IQ128" s="118"/>
      <c r="IR128" s="118"/>
      <c r="IS128" s="118"/>
      <c r="IT128" s="118"/>
    </row>
    <row r="129" spans="1:254" s="120" customFormat="1" ht="17.100000000000001" customHeight="1">
      <c r="A129" s="118"/>
      <c r="B129" s="98" t="str">
        <f>'[5]VERİ GİRİŞİ (2)'!B151</f>
        <v xml:space="preserve">  4-  DİĞER ÖZEL ŞARTLAR</v>
      </c>
      <c r="C129" s="98"/>
      <c r="D129" s="98"/>
      <c r="E129" s="98"/>
      <c r="F129" s="98"/>
      <c r="G129" s="99">
        <f>'[5]VERİ GİRİŞİ (2)'!F151</f>
        <v>0</v>
      </c>
      <c r="H129" s="100"/>
      <c r="I129" s="101"/>
      <c r="J129" s="104" t="s">
        <v>21</v>
      </c>
      <c r="K129" s="36"/>
      <c r="L129" s="36"/>
      <c r="M129" s="118"/>
      <c r="N129" s="119"/>
      <c r="O129" s="119"/>
      <c r="P129" s="119"/>
      <c r="Q129" s="119"/>
      <c r="R129" s="119"/>
      <c r="S129" s="119"/>
      <c r="T129" s="119"/>
      <c r="U129" s="119"/>
      <c r="V129" s="119"/>
      <c r="W129" s="119"/>
      <c r="X129" s="119"/>
      <c r="IP129" s="118"/>
      <c r="IQ129" s="118"/>
      <c r="IR129" s="118"/>
      <c r="IS129" s="118"/>
      <c r="IT129" s="118"/>
    </row>
    <row r="130" spans="1:254" s="120" customFormat="1" ht="17.100000000000001" customHeight="1">
      <c r="A130" s="118"/>
      <c r="B130" s="98" t="str">
        <f>'[5]VERİ GİRİŞİ (2)'!B152</f>
        <v xml:space="preserve">  5-  UYULMASI GEREKEN STANDARTLAR</v>
      </c>
      <c r="C130" s="98"/>
      <c r="D130" s="98"/>
      <c r="E130" s="98"/>
      <c r="F130" s="98"/>
      <c r="G130" s="99" t="str">
        <f>'[5]VERİ GİRİŞİ (2)'!F152</f>
        <v>TSE</v>
      </c>
      <c r="H130" s="100"/>
      <c r="I130" s="101"/>
      <c r="J130" s="105"/>
      <c r="K130" s="105"/>
      <c r="L130" s="105"/>
      <c r="M130" s="118"/>
      <c r="N130" s="119"/>
      <c r="O130" s="119"/>
      <c r="P130" s="119"/>
      <c r="Q130" s="119"/>
      <c r="R130" s="119"/>
      <c r="S130" s="119"/>
      <c r="T130" s="119"/>
      <c r="U130" s="119"/>
      <c r="V130" s="119"/>
      <c r="W130" s="119"/>
      <c r="X130" s="119"/>
      <c r="IP130" s="118"/>
      <c r="IQ130" s="118"/>
      <c r="IR130" s="118"/>
      <c r="IS130" s="118"/>
      <c r="IT130" s="118"/>
    </row>
    <row r="131" spans="1:254" s="120" customFormat="1" ht="30.75" customHeight="1">
      <c r="A131" s="118"/>
      <c r="B131" s="98" t="str">
        <f>'[5]VERİ GİRİŞİ (2)'!B153</f>
        <v xml:space="preserve">  6-  TEKNİK ŞARTNAME</v>
      </c>
      <c r="C131" s="98"/>
      <c r="D131" s="98"/>
      <c r="E131" s="98"/>
      <c r="F131" s="98"/>
      <c r="G131" s="99" t="str">
        <f>'[5]VERİ GİRİŞİ (2)'!F153</f>
        <v>Ekte sunulmuştur.</v>
      </c>
      <c r="H131" s="100"/>
      <c r="I131" s="101"/>
      <c r="J131" s="106" t="s">
        <v>22</v>
      </c>
      <c r="K131" s="107"/>
      <c r="L131" s="107"/>
      <c r="M131" s="118"/>
      <c r="N131" s="119"/>
      <c r="O131" s="119"/>
      <c r="P131" s="119"/>
      <c r="Q131" s="119"/>
      <c r="R131" s="119"/>
      <c r="S131" s="119"/>
      <c r="T131" s="119"/>
      <c r="U131" s="119"/>
      <c r="V131" s="119"/>
      <c r="W131" s="119"/>
      <c r="X131" s="119"/>
      <c r="IP131" s="118"/>
      <c r="IQ131" s="118"/>
      <c r="IR131" s="118"/>
      <c r="IS131" s="118"/>
      <c r="IT131" s="118"/>
    </row>
    <row r="132" spans="1:254" s="120" customFormat="1" ht="17.100000000000001" customHeight="1">
      <c r="A132" s="118"/>
      <c r="B132" s="108" t="str">
        <f>'[5]VERİ GİRİŞİ (2)'!B154</f>
        <v xml:space="preserve">  7-   DİĞER HUSUSLAR</v>
      </c>
      <c r="C132" s="108"/>
      <c r="D132" s="108"/>
      <c r="E132" s="108"/>
      <c r="F132" s="108"/>
      <c r="G132" s="109" t="str">
        <f>'[5]VERİ GİRİŞİ (2)'!F154</f>
        <v>Teknik Şartnameye uygun olarak yapılacaktır.</v>
      </c>
      <c r="H132" s="110"/>
      <c r="I132" s="111"/>
      <c r="J132" s="112" t="s">
        <v>23</v>
      </c>
      <c r="K132" s="112"/>
      <c r="L132" s="112"/>
      <c r="M132" s="118"/>
      <c r="N132" s="119"/>
      <c r="O132" s="119"/>
      <c r="P132" s="119"/>
      <c r="Q132" s="119"/>
      <c r="R132" s="119"/>
      <c r="S132" s="119"/>
      <c r="T132" s="119"/>
      <c r="U132" s="119"/>
      <c r="V132" s="119"/>
      <c r="W132" s="119"/>
      <c r="X132" s="119"/>
      <c r="IP132" s="118"/>
      <c r="IQ132" s="118"/>
      <c r="IR132" s="118"/>
      <c r="IS132" s="118"/>
      <c r="IT132" s="118"/>
    </row>
    <row r="133" spans="1:254" s="120" customFormat="1" ht="17.100000000000001" customHeight="1">
      <c r="A133" s="118"/>
      <c r="B133" s="113" t="s">
        <v>24</v>
      </c>
      <c r="C133" s="113"/>
      <c r="D133" s="113"/>
      <c r="E133" s="113"/>
      <c r="F133" s="113"/>
      <c r="G133" s="113"/>
      <c r="H133" s="113"/>
      <c r="I133" s="113"/>
      <c r="J133" s="112" t="s">
        <v>25</v>
      </c>
      <c r="K133" s="112"/>
      <c r="L133" s="112"/>
      <c r="M133" s="118"/>
      <c r="N133" s="119"/>
      <c r="O133" s="119"/>
      <c r="P133" s="119"/>
      <c r="Q133" s="119"/>
      <c r="R133" s="119"/>
      <c r="S133" s="119"/>
      <c r="T133" s="119"/>
      <c r="U133" s="119"/>
      <c r="V133" s="119"/>
      <c r="W133" s="119"/>
      <c r="X133" s="119"/>
      <c r="IP133" s="118"/>
      <c r="IQ133" s="118"/>
      <c r="IR133" s="118"/>
      <c r="IS133" s="118"/>
      <c r="IT133" s="118"/>
    </row>
    <row r="134" spans="1:254" s="120" customFormat="1" ht="17.100000000000001" customHeight="1">
      <c r="A134" s="118"/>
      <c r="B134" s="15"/>
      <c r="C134" s="15"/>
      <c r="D134" s="15"/>
      <c r="E134" s="114"/>
      <c r="F134" s="114"/>
      <c r="G134" s="114"/>
      <c r="H134" s="114"/>
      <c r="I134" s="114"/>
      <c r="J134" s="115"/>
      <c r="K134" s="115"/>
      <c r="L134" s="115"/>
      <c r="M134" s="118"/>
      <c r="N134" s="119"/>
      <c r="O134" s="119"/>
      <c r="P134" s="119"/>
      <c r="Q134" s="119"/>
      <c r="R134" s="119"/>
      <c r="S134" s="119"/>
      <c r="T134" s="119"/>
      <c r="U134" s="119"/>
      <c r="V134" s="119"/>
      <c r="W134" s="119"/>
      <c r="X134" s="119"/>
      <c r="IP134" s="118"/>
      <c r="IQ134" s="118"/>
      <c r="IR134" s="118"/>
      <c r="IS134" s="118"/>
      <c r="IT134" s="118"/>
    </row>
    <row r="135" spans="1:254" s="120" customFormat="1" ht="17.100000000000001" customHeight="1">
      <c r="A135" s="118"/>
      <c r="B135" s="116"/>
      <c r="C135" s="116"/>
      <c r="D135" s="116"/>
      <c r="E135" s="116"/>
      <c r="F135" s="116"/>
      <c r="G135" s="116"/>
      <c r="H135" s="116"/>
      <c r="I135" s="116"/>
      <c r="J135" s="117"/>
      <c r="K135" s="117"/>
      <c r="L135" s="117"/>
      <c r="M135" s="118"/>
      <c r="N135" s="119"/>
      <c r="O135" s="119"/>
      <c r="P135" s="119"/>
      <c r="Q135" s="119"/>
      <c r="R135" s="119"/>
      <c r="S135" s="119"/>
      <c r="T135" s="119"/>
      <c r="U135" s="119"/>
      <c r="V135" s="119"/>
      <c r="W135" s="119"/>
      <c r="X135" s="119"/>
      <c r="IP135" s="118"/>
      <c r="IQ135" s="118"/>
      <c r="IR135" s="118"/>
      <c r="IS135" s="118"/>
      <c r="IT135" s="118"/>
    </row>
    <row r="136" spans="1:254" ht="17.100000000000001" customHeight="1">
      <c r="B136" s="118"/>
      <c r="C136" s="118"/>
      <c r="D136" s="118"/>
      <c r="E136" s="118"/>
      <c r="F136" s="118"/>
      <c r="G136" s="118"/>
      <c r="H136" s="118"/>
      <c r="I136" s="118"/>
      <c r="J136" s="118"/>
      <c r="K136" s="118"/>
      <c r="L136" s="118"/>
      <c r="M136" s="118"/>
    </row>
    <row r="137" spans="1:254" ht="12.75">
      <c r="B137" s="118"/>
      <c r="C137" s="118"/>
      <c r="D137" s="118"/>
      <c r="E137" s="118"/>
      <c r="F137" s="118"/>
      <c r="G137" s="118"/>
      <c r="H137" s="118"/>
      <c r="I137" s="118"/>
      <c r="J137" s="118"/>
      <c r="K137" s="118"/>
      <c r="L137" s="118"/>
      <c r="M137" s="118"/>
    </row>
    <row r="138" spans="1:254" ht="12.75">
      <c r="B138" s="118"/>
      <c r="C138" s="118"/>
      <c r="D138" s="118"/>
      <c r="E138" s="118"/>
      <c r="F138" s="118"/>
      <c r="G138" s="118"/>
      <c r="H138" s="118"/>
      <c r="I138" s="118"/>
      <c r="J138" s="118"/>
      <c r="K138" s="118"/>
      <c r="L138" s="118"/>
      <c r="M138" s="118"/>
    </row>
    <row r="139" spans="1:254" ht="12.75">
      <c r="B139" s="118"/>
      <c r="C139" s="118"/>
      <c r="D139" s="118"/>
      <c r="E139" s="118"/>
      <c r="F139" s="118"/>
      <c r="G139" s="118"/>
      <c r="H139" s="118"/>
      <c r="I139" s="118"/>
      <c r="J139" s="118"/>
      <c r="K139" s="118"/>
      <c r="L139" s="118"/>
      <c r="M139" s="118"/>
    </row>
    <row r="140" spans="1:254" ht="12.75">
      <c r="B140" s="118"/>
      <c r="C140" s="118"/>
      <c r="D140" s="118"/>
      <c r="E140" s="118"/>
      <c r="F140" s="118"/>
      <c r="G140" s="118"/>
      <c r="H140" s="118"/>
      <c r="I140" s="118"/>
      <c r="J140" s="118"/>
      <c r="K140" s="118"/>
      <c r="L140" s="118"/>
      <c r="M140" s="118"/>
    </row>
    <row r="141" spans="1:254" ht="12.75">
      <c r="B141" s="118"/>
      <c r="C141" s="118"/>
      <c r="D141" s="118"/>
      <c r="E141" s="118"/>
      <c r="F141" s="118"/>
      <c r="G141" s="118"/>
      <c r="H141" s="118"/>
      <c r="I141" s="118"/>
      <c r="J141" s="118"/>
      <c r="K141" s="118"/>
      <c r="L141" s="118"/>
      <c r="M141" s="118"/>
    </row>
    <row r="142" spans="1:254" ht="12.75">
      <c r="B142" s="118"/>
      <c r="C142" s="118"/>
      <c r="D142" s="118"/>
      <c r="E142" s="118"/>
      <c r="F142" s="118"/>
      <c r="G142" s="118"/>
      <c r="H142" s="118"/>
      <c r="I142" s="118"/>
      <c r="J142" s="118"/>
      <c r="K142" s="118"/>
      <c r="L142" s="118"/>
      <c r="M142" s="118"/>
    </row>
    <row r="143" spans="1:254" ht="12.75">
      <c r="B143" s="118"/>
      <c r="C143" s="118"/>
      <c r="D143" s="118"/>
      <c r="E143" s="118"/>
      <c r="F143" s="118"/>
      <c r="G143" s="118"/>
      <c r="H143" s="118"/>
      <c r="I143" s="118"/>
      <c r="J143" s="118"/>
      <c r="K143" s="118"/>
      <c r="L143" s="118"/>
      <c r="M143" s="118"/>
    </row>
    <row r="144" spans="1:254" ht="12.75">
      <c r="B144" s="118"/>
      <c r="C144" s="118"/>
      <c r="D144" s="118"/>
      <c r="E144" s="118"/>
      <c r="F144" s="118"/>
      <c r="G144" s="118"/>
      <c r="H144" s="118"/>
      <c r="I144" s="118"/>
      <c r="J144" s="118"/>
      <c r="K144" s="118"/>
      <c r="L144" s="118"/>
      <c r="M144" s="118"/>
    </row>
    <row r="145" spans="2:13" ht="12.75">
      <c r="B145" s="118"/>
      <c r="C145" s="118"/>
      <c r="D145" s="118"/>
      <c r="E145" s="118"/>
      <c r="F145" s="118"/>
      <c r="G145" s="118"/>
      <c r="H145" s="118"/>
      <c r="I145" s="118"/>
      <c r="J145" s="118"/>
      <c r="K145" s="118"/>
      <c r="L145" s="118"/>
      <c r="M145" s="118"/>
    </row>
    <row r="146" spans="2:13" ht="12.75">
      <c r="B146" s="118"/>
      <c r="C146" s="118"/>
      <c r="D146" s="118"/>
      <c r="E146" s="118"/>
      <c r="F146" s="118"/>
      <c r="G146" s="118"/>
      <c r="H146" s="118"/>
      <c r="I146" s="118"/>
      <c r="J146" s="118"/>
      <c r="K146" s="118"/>
      <c r="L146" s="118"/>
      <c r="M146" s="118"/>
    </row>
    <row r="147" spans="2:13" ht="12.75">
      <c r="B147" s="118"/>
      <c r="C147" s="118"/>
      <c r="D147" s="118"/>
      <c r="E147" s="118"/>
      <c r="F147" s="118"/>
      <c r="G147" s="118"/>
      <c r="H147" s="118"/>
      <c r="I147" s="118"/>
      <c r="J147" s="118"/>
      <c r="K147" s="118"/>
      <c r="L147" s="118"/>
      <c r="M147" s="118"/>
    </row>
    <row r="148" spans="2:13" ht="12.75">
      <c r="B148" s="118"/>
      <c r="C148" s="118"/>
      <c r="D148" s="118"/>
      <c r="E148" s="118"/>
      <c r="F148" s="118"/>
      <c r="G148" s="118"/>
      <c r="H148" s="118"/>
      <c r="I148" s="118"/>
      <c r="J148" s="118"/>
      <c r="K148" s="118"/>
      <c r="L148" s="118"/>
      <c r="M148" s="118"/>
    </row>
    <row r="149" spans="2:13" ht="12.75">
      <c r="B149" s="118"/>
      <c r="C149" s="118"/>
      <c r="D149" s="118"/>
      <c r="E149" s="118"/>
      <c r="F149" s="118"/>
      <c r="G149" s="118"/>
      <c r="H149" s="118"/>
      <c r="I149" s="118"/>
      <c r="J149" s="118"/>
      <c r="K149" s="118"/>
      <c r="L149" s="118"/>
      <c r="M149" s="118"/>
    </row>
    <row r="150" spans="2:13" ht="12.75">
      <c r="B150" s="118"/>
      <c r="C150" s="118"/>
      <c r="D150" s="118"/>
      <c r="E150" s="118"/>
      <c r="F150" s="118"/>
      <c r="G150" s="118"/>
      <c r="H150" s="118"/>
      <c r="I150" s="118"/>
      <c r="J150" s="118"/>
      <c r="K150" s="118"/>
      <c r="L150" s="118"/>
      <c r="M150" s="118"/>
    </row>
    <row r="151" spans="2:13" ht="12.75">
      <c r="B151" s="118"/>
      <c r="C151" s="118"/>
      <c r="D151" s="118"/>
      <c r="E151" s="118"/>
      <c r="F151" s="118"/>
      <c r="G151" s="118"/>
      <c r="H151" s="118"/>
      <c r="I151" s="118"/>
      <c r="J151" s="118"/>
      <c r="K151" s="118"/>
      <c r="L151" s="118"/>
      <c r="M151" s="118"/>
    </row>
    <row r="152" spans="2:13" ht="12.75">
      <c r="B152" s="118"/>
      <c r="C152" s="118"/>
      <c r="D152" s="118"/>
      <c r="E152" s="118"/>
      <c r="F152" s="118"/>
      <c r="G152" s="118"/>
      <c r="H152" s="118"/>
      <c r="I152" s="118"/>
      <c r="J152" s="118"/>
      <c r="K152" s="118"/>
      <c r="L152" s="118"/>
      <c r="M152" s="118"/>
    </row>
    <row r="153" spans="2:13" ht="12.75">
      <c r="B153" s="118"/>
      <c r="C153" s="118"/>
      <c r="D153" s="118"/>
      <c r="E153" s="118"/>
      <c r="F153" s="118"/>
      <c r="G153" s="118"/>
      <c r="H153" s="118"/>
      <c r="I153" s="118"/>
      <c r="J153" s="118"/>
      <c r="K153" s="118"/>
      <c r="L153" s="118"/>
      <c r="M153" s="118"/>
    </row>
    <row r="154" spans="2:13" ht="12.75">
      <c r="B154" s="118"/>
      <c r="C154" s="118"/>
      <c r="D154" s="118"/>
      <c r="E154" s="118"/>
      <c r="F154" s="118"/>
      <c r="G154" s="118"/>
      <c r="H154" s="118"/>
      <c r="I154" s="118"/>
      <c r="J154" s="118"/>
      <c r="K154" s="118"/>
      <c r="L154" s="118"/>
      <c r="M154" s="118"/>
    </row>
    <row r="155" spans="2:13" ht="12.75">
      <c r="B155" s="118"/>
      <c r="C155" s="118"/>
      <c r="D155" s="118"/>
      <c r="E155" s="118"/>
      <c r="F155" s="118"/>
      <c r="G155" s="118"/>
      <c r="H155" s="118"/>
      <c r="I155" s="118"/>
      <c r="J155" s="118"/>
      <c r="K155" s="118"/>
      <c r="L155" s="118"/>
      <c r="M155" s="118"/>
    </row>
    <row r="156" spans="2:13" ht="12.75">
      <c r="B156" s="118"/>
      <c r="C156" s="118"/>
      <c r="D156" s="118"/>
      <c r="E156" s="118"/>
      <c r="F156" s="118"/>
      <c r="G156" s="118"/>
      <c r="H156" s="118"/>
      <c r="I156" s="118"/>
      <c r="J156" s="118"/>
      <c r="K156" s="118"/>
      <c r="L156" s="118"/>
      <c r="M156" s="118"/>
    </row>
    <row r="157" spans="2:13" ht="12.75">
      <c r="B157" s="118"/>
      <c r="C157" s="118"/>
      <c r="D157" s="118"/>
      <c r="E157" s="118"/>
      <c r="F157" s="118"/>
      <c r="G157" s="118"/>
      <c r="H157" s="118"/>
      <c r="I157" s="118"/>
      <c r="J157" s="118"/>
      <c r="K157" s="118"/>
      <c r="L157" s="118"/>
      <c r="M157" s="118"/>
    </row>
    <row r="158" spans="2:13" ht="12.75">
      <c r="B158" s="118"/>
      <c r="C158" s="118"/>
      <c r="D158" s="118"/>
      <c r="E158" s="118"/>
      <c r="F158" s="118"/>
      <c r="G158" s="118"/>
      <c r="H158" s="118"/>
      <c r="I158" s="118"/>
      <c r="J158" s="118"/>
      <c r="K158" s="118"/>
      <c r="L158" s="118"/>
      <c r="M158" s="118"/>
    </row>
    <row r="159" spans="2:13" ht="12.75">
      <c r="B159" s="118"/>
      <c r="C159" s="118"/>
      <c r="D159" s="118"/>
      <c r="E159" s="118"/>
      <c r="F159" s="118"/>
      <c r="G159" s="118"/>
      <c r="H159" s="118"/>
      <c r="I159" s="118"/>
      <c r="J159" s="118"/>
      <c r="K159" s="118"/>
      <c r="L159" s="118"/>
      <c r="M159" s="118"/>
    </row>
    <row r="160" spans="2:13" ht="12.75">
      <c r="B160" s="118"/>
      <c r="C160" s="118"/>
      <c r="D160" s="118"/>
      <c r="E160" s="118"/>
      <c r="F160" s="118"/>
      <c r="G160" s="118"/>
      <c r="H160" s="118"/>
      <c r="I160" s="118"/>
      <c r="J160" s="118"/>
      <c r="K160" s="118"/>
      <c r="L160" s="118"/>
      <c r="M160" s="118"/>
    </row>
    <row r="161" spans="2:13" ht="12.75">
      <c r="B161" s="118"/>
      <c r="C161" s="118"/>
      <c r="D161" s="118"/>
      <c r="E161" s="118"/>
      <c r="F161" s="118"/>
      <c r="G161" s="118"/>
      <c r="H161" s="118"/>
      <c r="I161" s="118"/>
      <c r="J161" s="118"/>
      <c r="K161" s="118"/>
      <c r="L161" s="118"/>
      <c r="M161" s="118"/>
    </row>
    <row r="162" spans="2:13" ht="12.75">
      <c r="B162" s="118"/>
      <c r="C162" s="118"/>
      <c r="D162" s="118"/>
      <c r="E162" s="118"/>
      <c r="F162" s="118"/>
      <c r="G162" s="118"/>
      <c r="H162" s="118"/>
      <c r="I162" s="118"/>
      <c r="J162" s="118"/>
      <c r="K162" s="118"/>
      <c r="L162" s="118"/>
      <c r="M162" s="118"/>
    </row>
    <row r="163" spans="2:13" ht="12.75">
      <c r="B163" s="118"/>
      <c r="C163" s="118"/>
      <c r="D163" s="118"/>
      <c r="E163" s="118"/>
      <c r="F163" s="118"/>
      <c r="G163" s="118"/>
      <c r="H163" s="118"/>
      <c r="I163" s="118"/>
      <c r="J163" s="118"/>
      <c r="K163" s="118"/>
      <c r="L163" s="118"/>
      <c r="M163" s="118"/>
    </row>
    <row r="164" spans="2:13" ht="12.75">
      <c r="B164" s="118"/>
      <c r="C164" s="118"/>
      <c r="D164" s="118"/>
      <c r="E164" s="118"/>
      <c r="F164" s="118"/>
      <c r="G164" s="118"/>
      <c r="H164" s="118"/>
      <c r="I164" s="118"/>
      <c r="J164" s="118"/>
      <c r="K164" s="118"/>
      <c r="L164" s="118"/>
      <c r="M164" s="118"/>
    </row>
    <row r="165" spans="2:13" ht="12.75">
      <c r="B165" s="118"/>
      <c r="C165" s="118"/>
      <c r="D165" s="118"/>
      <c r="E165" s="118"/>
      <c r="F165" s="118"/>
      <c r="G165" s="118"/>
      <c r="H165" s="118"/>
      <c r="I165" s="118"/>
      <c r="J165" s="118"/>
      <c r="K165" s="118"/>
      <c r="L165" s="118"/>
      <c r="M165" s="118"/>
    </row>
    <row r="166" spans="2:13" ht="12.75">
      <c r="B166" s="118"/>
      <c r="C166" s="118"/>
      <c r="D166" s="118"/>
      <c r="E166" s="118"/>
      <c r="F166" s="118"/>
      <c r="G166" s="118"/>
      <c r="H166" s="118"/>
      <c r="I166" s="118"/>
      <c r="J166" s="118"/>
      <c r="K166" s="118"/>
      <c r="L166" s="118"/>
      <c r="M166" s="118"/>
    </row>
    <row r="167" spans="2:13" ht="12.75">
      <c r="B167" s="118"/>
      <c r="C167" s="118"/>
      <c r="D167" s="118"/>
      <c r="E167" s="118"/>
      <c r="F167" s="118"/>
      <c r="G167" s="118"/>
      <c r="H167" s="118"/>
      <c r="I167" s="118"/>
      <c r="J167" s="118"/>
      <c r="K167" s="118"/>
      <c r="L167" s="118"/>
      <c r="M167" s="118"/>
    </row>
    <row r="168" spans="2:13" ht="12.75">
      <c r="B168" s="118"/>
      <c r="C168" s="118"/>
      <c r="D168" s="118"/>
      <c r="E168" s="118"/>
      <c r="F168" s="118"/>
      <c r="G168" s="118"/>
      <c r="H168" s="118"/>
      <c r="I168" s="118"/>
      <c r="J168" s="118"/>
      <c r="K168" s="118"/>
      <c r="L168" s="118"/>
      <c r="M168" s="118"/>
    </row>
    <row r="169" spans="2:13" ht="12.75">
      <c r="B169" s="118"/>
      <c r="C169" s="118"/>
      <c r="D169" s="118"/>
      <c r="E169" s="118"/>
      <c r="F169" s="118"/>
      <c r="G169" s="118"/>
      <c r="H169" s="118"/>
      <c r="I169" s="118"/>
      <c r="J169" s="118"/>
      <c r="K169" s="118"/>
      <c r="L169" s="118"/>
      <c r="M169" s="118"/>
    </row>
    <row r="170" spans="2:13" ht="12.75">
      <c r="B170" s="118"/>
      <c r="C170" s="118"/>
      <c r="D170" s="118"/>
      <c r="E170" s="118"/>
      <c r="F170" s="118"/>
      <c r="G170" s="118"/>
      <c r="H170" s="118"/>
      <c r="I170" s="118"/>
      <c r="J170" s="118"/>
      <c r="K170" s="118"/>
      <c r="L170" s="118"/>
      <c r="M170" s="118"/>
    </row>
    <row r="171" spans="2:13" ht="12.75">
      <c r="B171" s="118"/>
      <c r="C171" s="118"/>
      <c r="D171" s="118"/>
      <c r="E171" s="118"/>
      <c r="F171" s="118"/>
      <c r="G171" s="118"/>
      <c r="H171" s="118"/>
      <c r="I171" s="118"/>
      <c r="J171" s="118"/>
      <c r="K171" s="118"/>
      <c r="L171" s="118"/>
      <c r="M171" s="118"/>
    </row>
    <row r="172" spans="2:13" ht="12.75">
      <c r="B172" s="118"/>
      <c r="C172" s="118"/>
      <c r="D172" s="118"/>
      <c r="E172" s="118"/>
      <c r="F172" s="118"/>
      <c r="G172" s="118"/>
      <c r="H172" s="118"/>
      <c r="I172" s="118"/>
      <c r="J172" s="118"/>
      <c r="K172" s="118"/>
      <c r="L172" s="118"/>
      <c r="M172" s="118"/>
    </row>
    <row r="173" spans="2:13" ht="12.75">
      <c r="B173" s="118"/>
      <c r="C173" s="118"/>
      <c r="D173" s="118"/>
      <c r="E173" s="118"/>
      <c r="F173" s="118"/>
      <c r="G173" s="118"/>
      <c r="H173" s="118"/>
      <c r="I173" s="118"/>
      <c r="J173" s="118"/>
      <c r="K173" s="118"/>
      <c r="L173" s="118"/>
      <c r="M173" s="118"/>
    </row>
    <row r="174" spans="2:13" ht="12.75">
      <c r="B174" s="118"/>
      <c r="C174" s="118"/>
      <c r="D174" s="118"/>
      <c r="E174" s="118"/>
      <c r="F174" s="118"/>
      <c r="G174" s="118"/>
      <c r="H174" s="118"/>
      <c r="I174" s="118"/>
      <c r="J174" s="118"/>
      <c r="K174" s="118"/>
      <c r="L174" s="118"/>
      <c r="M174" s="118"/>
    </row>
    <row r="175" spans="2:13" ht="12.75">
      <c r="B175" s="118"/>
      <c r="C175" s="118"/>
      <c r="D175" s="118"/>
      <c r="E175" s="118"/>
      <c r="F175" s="118"/>
      <c r="G175" s="118"/>
      <c r="H175" s="118"/>
      <c r="I175" s="118"/>
      <c r="J175" s="118"/>
      <c r="K175" s="118"/>
      <c r="L175" s="118"/>
      <c r="M175" s="118"/>
    </row>
    <row r="176" spans="2:13" ht="12.75">
      <c r="B176" s="118"/>
      <c r="C176" s="118"/>
      <c r="D176" s="118"/>
      <c r="E176" s="118"/>
      <c r="F176" s="118"/>
      <c r="G176" s="118"/>
      <c r="H176" s="118"/>
      <c r="I176" s="118"/>
      <c r="J176" s="118"/>
      <c r="K176" s="118"/>
      <c r="L176" s="118"/>
      <c r="M176" s="118"/>
    </row>
    <row r="177" spans="2:13" ht="12.75">
      <c r="B177" s="118"/>
      <c r="C177" s="118"/>
      <c r="D177" s="118"/>
      <c r="E177" s="118"/>
      <c r="F177" s="118"/>
      <c r="G177" s="118"/>
      <c r="H177" s="118"/>
      <c r="I177" s="118"/>
      <c r="J177" s="118"/>
      <c r="K177" s="118"/>
      <c r="L177" s="118"/>
      <c r="M177" s="118"/>
    </row>
    <row r="178" spans="2:13" ht="12.75">
      <c r="B178" s="118"/>
      <c r="C178" s="118"/>
      <c r="D178" s="118"/>
      <c r="E178" s="118"/>
      <c r="F178" s="118"/>
      <c r="G178" s="118"/>
      <c r="H178" s="118"/>
      <c r="I178" s="118"/>
      <c r="J178" s="118"/>
      <c r="K178" s="118"/>
      <c r="L178" s="118"/>
      <c r="M178" s="118"/>
    </row>
    <row r="179" spans="2:13" ht="12.75">
      <c r="B179" s="118"/>
      <c r="C179" s="118"/>
      <c r="D179" s="118"/>
      <c r="E179" s="118"/>
      <c r="F179" s="118"/>
      <c r="G179" s="118"/>
      <c r="H179" s="118"/>
      <c r="I179" s="118"/>
      <c r="J179" s="118"/>
      <c r="K179" s="118"/>
      <c r="L179" s="118"/>
      <c r="M179" s="118"/>
    </row>
    <row r="180" spans="2:13" ht="12.75">
      <c r="B180" s="118"/>
      <c r="C180" s="118"/>
      <c r="D180" s="118"/>
      <c r="E180" s="118"/>
      <c r="F180" s="118"/>
      <c r="G180" s="118"/>
      <c r="H180" s="118"/>
      <c r="I180" s="118"/>
      <c r="J180" s="118"/>
      <c r="K180" s="118"/>
      <c r="L180" s="118"/>
      <c r="M180" s="118"/>
    </row>
    <row r="181" spans="2:13" ht="12.75">
      <c r="B181" s="118"/>
      <c r="C181" s="118"/>
      <c r="D181" s="118"/>
      <c r="E181" s="118"/>
      <c r="F181" s="118"/>
      <c r="G181" s="118"/>
      <c r="H181" s="118"/>
      <c r="I181" s="118"/>
      <c r="J181" s="118"/>
      <c r="K181" s="118"/>
      <c r="L181" s="118"/>
      <c r="M181" s="118"/>
    </row>
    <row r="182" spans="2:13" ht="12.75">
      <c r="B182" s="118"/>
      <c r="C182" s="118"/>
      <c r="D182" s="118"/>
      <c r="E182" s="118"/>
      <c r="F182" s="118"/>
      <c r="G182" s="118"/>
      <c r="H182" s="118"/>
      <c r="I182" s="118"/>
      <c r="J182" s="118"/>
      <c r="K182" s="118"/>
      <c r="L182" s="118"/>
      <c r="M182" s="118"/>
    </row>
    <row r="183" spans="2:13" ht="12.75">
      <c r="B183" s="118"/>
      <c r="C183" s="118"/>
      <c r="D183" s="118"/>
      <c r="E183" s="118"/>
      <c r="F183" s="118"/>
      <c r="G183" s="118"/>
      <c r="H183" s="118"/>
      <c r="I183" s="118"/>
      <c r="J183" s="118"/>
      <c r="K183" s="118"/>
      <c r="L183" s="118"/>
      <c r="M183" s="118"/>
    </row>
    <row r="184" spans="2:13" ht="12.75">
      <c r="B184" s="118"/>
      <c r="C184" s="118"/>
      <c r="D184" s="118"/>
      <c r="E184" s="118"/>
      <c r="F184" s="118"/>
      <c r="G184" s="118"/>
      <c r="H184" s="118"/>
      <c r="I184" s="118"/>
      <c r="J184" s="118"/>
      <c r="K184" s="118"/>
      <c r="L184" s="118"/>
      <c r="M184" s="118"/>
    </row>
    <row r="185" spans="2:13" ht="12.75">
      <c r="B185" s="118"/>
      <c r="C185" s="118"/>
      <c r="D185" s="118"/>
      <c r="E185" s="118"/>
      <c r="F185" s="118"/>
      <c r="G185" s="118"/>
      <c r="H185" s="118"/>
      <c r="I185" s="118"/>
      <c r="J185" s="118"/>
      <c r="K185" s="118"/>
      <c r="L185" s="118"/>
      <c r="M185" s="118"/>
    </row>
    <row r="186" spans="2:13" ht="12.75">
      <c r="B186" s="118"/>
      <c r="C186" s="118"/>
      <c r="D186" s="118"/>
      <c r="E186" s="118"/>
      <c r="F186" s="118"/>
      <c r="G186" s="118"/>
      <c r="H186" s="118"/>
      <c r="I186" s="118"/>
      <c r="J186" s="118"/>
      <c r="K186" s="118"/>
      <c r="L186" s="118"/>
      <c r="M186" s="118"/>
    </row>
    <row r="187" spans="2:13" ht="12.75">
      <c r="B187" s="118"/>
      <c r="C187" s="118"/>
      <c r="D187" s="118"/>
      <c r="E187" s="118"/>
      <c r="F187" s="118"/>
      <c r="G187" s="118"/>
      <c r="H187" s="118"/>
      <c r="I187" s="118"/>
      <c r="J187" s="118"/>
      <c r="K187" s="118"/>
      <c r="L187" s="118"/>
      <c r="M187" s="118"/>
    </row>
    <row r="188" spans="2:13" ht="12.75">
      <c r="B188" s="118"/>
      <c r="C188" s="118"/>
      <c r="D188" s="118"/>
      <c r="E188" s="118"/>
      <c r="F188" s="118"/>
      <c r="G188" s="118"/>
      <c r="H188" s="118"/>
      <c r="I188" s="118"/>
      <c r="J188" s="118"/>
      <c r="K188" s="118"/>
      <c r="L188" s="118"/>
      <c r="M188" s="118"/>
    </row>
    <row r="189" spans="2:13" ht="12.75">
      <c r="B189" s="118"/>
      <c r="C189" s="118"/>
      <c r="D189" s="118"/>
      <c r="E189" s="118"/>
      <c r="F189" s="118"/>
      <c r="G189" s="118"/>
      <c r="H189" s="118"/>
      <c r="I189" s="118"/>
      <c r="J189" s="118"/>
      <c r="K189" s="118"/>
      <c r="L189" s="118"/>
      <c r="M189" s="118"/>
    </row>
    <row r="190" spans="2:13" ht="12.75">
      <c r="B190" s="118"/>
      <c r="C190" s="118"/>
      <c r="D190" s="118"/>
      <c r="E190" s="118"/>
      <c r="F190" s="118"/>
      <c r="G190" s="118"/>
      <c r="H190" s="118"/>
      <c r="I190" s="118"/>
      <c r="J190" s="118"/>
      <c r="K190" s="118"/>
      <c r="L190" s="118"/>
      <c r="M190" s="118"/>
    </row>
    <row r="191" spans="2:13" ht="12.75">
      <c r="B191" s="118"/>
      <c r="C191" s="118"/>
      <c r="D191" s="118"/>
      <c r="E191" s="118"/>
      <c r="F191" s="118"/>
      <c r="G191" s="118"/>
      <c r="H191" s="118"/>
      <c r="I191" s="118"/>
      <c r="J191" s="118"/>
      <c r="K191" s="118"/>
      <c r="L191" s="118"/>
      <c r="M191" s="118"/>
    </row>
    <row r="192" spans="2:13" ht="12.75">
      <c r="B192" s="118"/>
      <c r="C192" s="118"/>
      <c r="D192" s="118"/>
      <c r="E192" s="118"/>
      <c r="F192" s="118"/>
      <c r="G192" s="118"/>
      <c r="H192" s="118"/>
      <c r="I192" s="118"/>
      <c r="J192" s="118"/>
      <c r="K192" s="118"/>
      <c r="L192" s="118"/>
      <c r="M192" s="118"/>
    </row>
    <row r="193" spans="2:249" s="118" customFormat="1" ht="12.75">
      <c r="B193" s="119"/>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119"/>
      <c r="AI193" s="119"/>
      <c r="AJ193" s="119"/>
      <c r="AK193" s="119"/>
      <c r="AL193" s="119"/>
      <c r="AM193" s="119"/>
      <c r="AN193" s="119"/>
      <c r="AO193" s="119"/>
      <c r="AP193" s="119"/>
      <c r="AQ193" s="119"/>
      <c r="AR193" s="119"/>
      <c r="AS193" s="119"/>
      <c r="AT193" s="119"/>
      <c r="AU193" s="119"/>
      <c r="AV193" s="119"/>
      <c r="AW193" s="119"/>
      <c r="AX193" s="119"/>
      <c r="AY193" s="119"/>
      <c r="AZ193" s="119"/>
      <c r="BA193" s="119"/>
      <c r="BB193" s="119"/>
      <c r="BC193" s="119"/>
      <c r="BD193" s="119"/>
      <c r="BE193" s="119"/>
      <c r="BF193" s="119"/>
      <c r="BG193" s="119"/>
      <c r="BH193" s="119"/>
      <c r="BI193" s="119"/>
      <c r="BJ193" s="119"/>
      <c r="BK193" s="119"/>
      <c r="BL193" s="119"/>
      <c r="BM193" s="119"/>
      <c r="BN193" s="119"/>
      <c r="BO193" s="119"/>
      <c r="BP193" s="119"/>
      <c r="BQ193" s="119"/>
      <c r="BR193" s="119"/>
      <c r="BS193" s="119"/>
      <c r="BT193" s="119"/>
      <c r="BU193" s="119"/>
      <c r="BV193" s="119"/>
      <c r="BW193" s="119"/>
      <c r="BX193" s="119"/>
      <c r="BY193" s="119"/>
      <c r="BZ193" s="119"/>
      <c r="CA193" s="119"/>
      <c r="CB193" s="119"/>
      <c r="CC193" s="119"/>
      <c r="CD193" s="119"/>
      <c r="CE193" s="119"/>
      <c r="CF193" s="119"/>
      <c r="CG193" s="119"/>
      <c r="CH193" s="119"/>
      <c r="CI193" s="119"/>
      <c r="CJ193" s="119"/>
      <c r="CK193" s="119"/>
      <c r="CL193" s="119"/>
      <c r="CM193" s="119"/>
      <c r="CN193" s="119"/>
      <c r="CO193" s="119"/>
      <c r="CP193" s="119"/>
      <c r="CQ193" s="119"/>
      <c r="CR193" s="119"/>
      <c r="CS193" s="119"/>
      <c r="CT193" s="119"/>
      <c r="CU193" s="119"/>
      <c r="CV193" s="119"/>
      <c r="CW193" s="119"/>
      <c r="CX193" s="119"/>
      <c r="CY193" s="119"/>
      <c r="CZ193" s="119"/>
      <c r="DA193" s="119"/>
      <c r="DB193" s="119"/>
      <c r="DC193" s="119"/>
      <c r="DD193" s="119"/>
      <c r="DE193" s="119"/>
      <c r="DF193" s="119"/>
      <c r="DG193" s="119"/>
      <c r="DH193" s="119"/>
      <c r="DI193" s="119"/>
      <c r="DJ193" s="119"/>
      <c r="DK193" s="119"/>
      <c r="DL193" s="119"/>
      <c r="DM193" s="119"/>
      <c r="DN193" s="119"/>
      <c r="DO193" s="119"/>
      <c r="DP193" s="119"/>
      <c r="DQ193" s="119"/>
      <c r="DR193" s="119"/>
      <c r="DS193" s="119"/>
      <c r="DT193" s="119"/>
      <c r="DU193" s="119"/>
      <c r="DV193" s="119"/>
      <c r="DW193" s="119"/>
      <c r="DX193" s="119"/>
      <c r="DY193" s="119"/>
      <c r="DZ193" s="119"/>
      <c r="EA193" s="119"/>
      <c r="EB193" s="119"/>
      <c r="EC193" s="119"/>
      <c r="ED193" s="119"/>
      <c r="EE193" s="119"/>
      <c r="EF193" s="119"/>
      <c r="EG193" s="119"/>
      <c r="EH193" s="119"/>
      <c r="EI193" s="119"/>
      <c r="EJ193" s="119"/>
      <c r="EK193" s="119"/>
      <c r="EL193" s="119"/>
      <c r="EM193" s="119"/>
      <c r="EN193" s="119"/>
      <c r="EO193" s="119"/>
      <c r="EP193" s="119"/>
      <c r="EQ193" s="119"/>
      <c r="ER193" s="119"/>
      <c r="ES193" s="119"/>
      <c r="ET193" s="119"/>
      <c r="EU193" s="119"/>
      <c r="EV193" s="119"/>
      <c r="EW193" s="119"/>
      <c r="EX193" s="119"/>
      <c r="EY193" s="119"/>
      <c r="EZ193" s="119"/>
      <c r="FA193" s="119"/>
      <c r="FB193" s="119"/>
      <c r="FC193" s="119"/>
      <c r="FD193" s="119"/>
      <c r="FE193" s="119"/>
      <c r="FF193" s="119"/>
      <c r="FG193" s="119"/>
      <c r="FH193" s="119"/>
      <c r="FI193" s="119"/>
      <c r="FJ193" s="119"/>
      <c r="FK193" s="119"/>
      <c r="FL193" s="119"/>
      <c r="FM193" s="119"/>
      <c r="FN193" s="119"/>
      <c r="FO193" s="119"/>
      <c r="FP193" s="119"/>
      <c r="FQ193" s="119"/>
      <c r="FR193" s="119"/>
      <c r="FS193" s="119"/>
      <c r="FT193" s="119"/>
      <c r="FU193" s="119"/>
      <c r="FV193" s="119"/>
      <c r="FW193" s="119"/>
      <c r="FX193" s="119"/>
      <c r="FY193" s="119"/>
      <c r="FZ193" s="119"/>
      <c r="GA193" s="119"/>
      <c r="GB193" s="119"/>
      <c r="GC193" s="119"/>
      <c r="GD193" s="119"/>
      <c r="GE193" s="119"/>
      <c r="GF193" s="119"/>
      <c r="GG193" s="119"/>
      <c r="GH193" s="119"/>
      <c r="GI193" s="119"/>
      <c r="GJ193" s="119"/>
      <c r="GK193" s="119"/>
      <c r="GL193" s="119"/>
      <c r="GM193" s="119"/>
      <c r="GN193" s="119"/>
      <c r="GO193" s="119"/>
      <c r="GP193" s="119"/>
      <c r="GQ193" s="119"/>
      <c r="GR193" s="119"/>
      <c r="GS193" s="119"/>
      <c r="GT193" s="119"/>
      <c r="GU193" s="119"/>
      <c r="GV193" s="119"/>
      <c r="GW193" s="119"/>
      <c r="GX193" s="119"/>
      <c r="GY193" s="119"/>
      <c r="GZ193" s="119"/>
      <c r="HA193" s="119"/>
      <c r="HB193" s="119"/>
      <c r="HC193" s="119"/>
      <c r="HD193" s="119"/>
      <c r="HE193" s="119"/>
      <c r="HF193" s="119"/>
      <c r="HG193" s="119"/>
      <c r="HH193" s="119"/>
      <c r="HI193" s="119"/>
      <c r="HJ193" s="119"/>
      <c r="HK193" s="119"/>
      <c r="HL193" s="119"/>
      <c r="HM193" s="119"/>
      <c r="HN193" s="119"/>
      <c r="HO193" s="119"/>
      <c r="HP193" s="119"/>
      <c r="HQ193" s="119"/>
      <c r="HR193" s="119"/>
      <c r="HS193" s="119"/>
      <c r="HT193" s="119"/>
      <c r="HU193" s="119"/>
      <c r="HV193" s="119"/>
      <c r="HW193" s="119"/>
      <c r="HX193" s="119"/>
      <c r="HY193" s="119"/>
      <c r="HZ193" s="119"/>
      <c r="IA193" s="119"/>
      <c r="IB193" s="119"/>
      <c r="IC193" s="119"/>
      <c r="ID193" s="119"/>
      <c r="IE193" s="119"/>
      <c r="IF193" s="119"/>
      <c r="IG193" s="119"/>
      <c r="IH193" s="119"/>
      <c r="II193" s="119"/>
      <c r="IJ193" s="119"/>
      <c r="IK193" s="119"/>
      <c r="IL193" s="119"/>
      <c r="IM193" s="119"/>
      <c r="IN193" s="119"/>
      <c r="IO193" s="119"/>
    </row>
  </sheetData>
  <sheetProtection password="C633" sheet="1" formatCells="0" formatColumns="0" formatRows="0" autoFilter="0"/>
  <autoFilter ref="C22:E122">
    <filterColumn colId="0" showButton="0">
      <customFilters>
        <customFilter operator="notEqual" val=" "/>
      </customFilters>
    </filterColumn>
    <filterColumn colId="1" showButton="0"/>
  </autoFilter>
  <mergeCells count="350">
    <mergeCell ref="B2:L2"/>
    <mergeCell ref="B3:L3"/>
    <mergeCell ref="B4:L4"/>
    <mergeCell ref="B5:L5"/>
    <mergeCell ref="D6:E6"/>
    <mergeCell ref="D7:E7"/>
    <mergeCell ref="E8:F8"/>
    <mergeCell ref="F9:J9"/>
    <mergeCell ref="F10:J10"/>
    <mergeCell ref="H12:J12"/>
    <mergeCell ref="B14:L14"/>
    <mergeCell ref="J15:K15"/>
    <mergeCell ref="G17:H17"/>
    <mergeCell ref="J17:L17"/>
    <mergeCell ref="G18:H18"/>
    <mergeCell ref="J18:L18"/>
    <mergeCell ref="G19:H19"/>
    <mergeCell ref="J19:L19"/>
    <mergeCell ref="G20:H20"/>
    <mergeCell ref="J20:L20"/>
    <mergeCell ref="E21:I21"/>
    <mergeCell ref="C22:E22"/>
    <mergeCell ref="F22:G22"/>
    <mergeCell ref="J22:L22"/>
    <mergeCell ref="C23:E23"/>
    <mergeCell ref="F23:G23"/>
    <mergeCell ref="J23:L23"/>
    <mergeCell ref="C24:E24"/>
    <mergeCell ref="F24:G24"/>
    <mergeCell ref="J24:L24"/>
    <mergeCell ref="C25:E25"/>
    <mergeCell ref="F25:G25"/>
    <mergeCell ref="J25:L25"/>
    <mergeCell ref="C26:E26"/>
    <mergeCell ref="F26:G26"/>
    <mergeCell ref="J26:L26"/>
    <mergeCell ref="C27:E27"/>
    <mergeCell ref="F27:G27"/>
    <mergeCell ref="J27:L27"/>
    <mergeCell ref="C28:E28"/>
    <mergeCell ref="F28:G28"/>
    <mergeCell ref="J28:L28"/>
    <mergeCell ref="C29:E29"/>
    <mergeCell ref="F29:G29"/>
    <mergeCell ref="J29:L29"/>
    <mergeCell ref="C30:E30"/>
    <mergeCell ref="F30:G30"/>
    <mergeCell ref="J30:L30"/>
    <mergeCell ref="C31:E31"/>
    <mergeCell ref="F31:G31"/>
    <mergeCell ref="J31:L31"/>
    <mergeCell ref="C32:E32"/>
    <mergeCell ref="F32:G32"/>
    <mergeCell ref="J32:L32"/>
    <mergeCell ref="C33:E33"/>
    <mergeCell ref="F33:G33"/>
    <mergeCell ref="J33:L33"/>
    <mergeCell ref="C34:E34"/>
    <mergeCell ref="F34:G34"/>
    <mergeCell ref="J34:L34"/>
    <mergeCell ref="C35:E35"/>
    <mergeCell ref="F35:G35"/>
    <mergeCell ref="J35:L35"/>
    <mergeCell ref="C36:E36"/>
    <mergeCell ref="F36:G36"/>
    <mergeCell ref="J36:L36"/>
    <mergeCell ref="C37:E37"/>
    <mergeCell ref="F37:G37"/>
    <mergeCell ref="J37:L37"/>
    <mergeCell ref="C38:E38"/>
    <mergeCell ref="F38:G38"/>
    <mergeCell ref="J38:L38"/>
    <mergeCell ref="C39:E39"/>
    <mergeCell ref="F39:G39"/>
    <mergeCell ref="J39:L39"/>
    <mergeCell ref="C40:E40"/>
    <mergeCell ref="F40:G40"/>
    <mergeCell ref="J40:L40"/>
    <mergeCell ref="C41:E41"/>
    <mergeCell ref="F41:G41"/>
    <mergeCell ref="J41:L41"/>
    <mergeCell ref="C42:E42"/>
    <mergeCell ref="F42:G42"/>
    <mergeCell ref="J42:L42"/>
    <mergeCell ref="C43:E43"/>
    <mergeCell ref="F43:G43"/>
    <mergeCell ref="J43:L43"/>
    <mergeCell ref="C44:E44"/>
    <mergeCell ref="F44:G44"/>
    <mergeCell ref="J44:L44"/>
    <mergeCell ref="C45:E45"/>
    <mergeCell ref="F45:G45"/>
    <mergeCell ref="J45:L45"/>
    <mergeCell ref="C46:E46"/>
    <mergeCell ref="F46:G46"/>
    <mergeCell ref="J46:L46"/>
    <mergeCell ref="C47:E47"/>
    <mergeCell ref="F47:G47"/>
    <mergeCell ref="J47:L47"/>
    <mergeCell ref="C48:E48"/>
    <mergeCell ref="F48:G48"/>
    <mergeCell ref="J48:L48"/>
    <mergeCell ref="C49:E49"/>
    <mergeCell ref="F49:G49"/>
    <mergeCell ref="J49:L49"/>
    <mergeCell ref="C50:E50"/>
    <mergeCell ref="F50:G50"/>
    <mergeCell ref="J50:L50"/>
    <mergeCell ref="C51:E51"/>
    <mergeCell ref="F51:G51"/>
    <mergeCell ref="J51:L51"/>
    <mergeCell ref="C52:E52"/>
    <mergeCell ref="F52:G52"/>
    <mergeCell ref="J52:L52"/>
    <mergeCell ref="C53:E53"/>
    <mergeCell ref="F53:G53"/>
    <mergeCell ref="J53:L53"/>
    <mergeCell ref="C54:E54"/>
    <mergeCell ref="F54:G54"/>
    <mergeCell ref="J54:L54"/>
    <mergeCell ref="C55:E55"/>
    <mergeCell ref="F55:G55"/>
    <mergeCell ref="J55:L55"/>
    <mergeCell ref="C56:E56"/>
    <mergeCell ref="F56:G56"/>
    <mergeCell ref="J56:L56"/>
    <mergeCell ref="C57:E57"/>
    <mergeCell ref="F57:G57"/>
    <mergeCell ref="J57:L57"/>
    <mergeCell ref="C58:E58"/>
    <mergeCell ref="F58:G58"/>
    <mergeCell ref="J58:L58"/>
    <mergeCell ref="C59:E59"/>
    <mergeCell ref="F59:G59"/>
    <mergeCell ref="J59:L59"/>
    <mergeCell ref="C60:E60"/>
    <mergeCell ref="F60:G60"/>
    <mergeCell ref="J60:L60"/>
    <mergeCell ref="C61:E61"/>
    <mergeCell ref="F61:G61"/>
    <mergeCell ref="J61:L61"/>
    <mergeCell ref="C62:E62"/>
    <mergeCell ref="F62:G62"/>
    <mergeCell ref="J62:L62"/>
    <mergeCell ref="C63:E63"/>
    <mergeCell ref="F63:G63"/>
    <mergeCell ref="J63:L63"/>
    <mergeCell ref="C64:E64"/>
    <mergeCell ref="F64:G64"/>
    <mergeCell ref="J64:L64"/>
    <mergeCell ref="C65:E65"/>
    <mergeCell ref="F65:G65"/>
    <mergeCell ref="J65:L65"/>
    <mergeCell ref="C66:E66"/>
    <mergeCell ref="F66:G66"/>
    <mergeCell ref="J66:L66"/>
    <mergeCell ref="C67:E67"/>
    <mergeCell ref="F67:G67"/>
    <mergeCell ref="J67:L67"/>
    <mergeCell ref="C68:E68"/>
    <mergeCell ref="F68:G68"/>
    <mergeCell ref="J68:L68"/>
    <mergeCell ref="C69:E69"/>
    <mergeCell ref="F69:G69"/>
    <mergeCell ref="J69:L69"/>
    <mergeCell ref="C70:E70"/>
    <mergeCell ref="F70:G70"/>
    <mergeCell ref="J70:L70"/>
    <mergeCell ref="C71:E71"/>
    <mergeCell ref="F71:G71"/>
    <mergeCell ref="J71:L71"/>
    <mergeCell ref="C72:E72"/>
    <mergeCell ref="F72:G72"/>
    <mergeCell ref="J72:L72"/>
    <mergeCell ref="C73:E73"/>
    <mergeCell ref="F73:G73"/>
    <mergeCell ref="J73:L73"/>
    <mergeCell ref="C74:E74"/>
    <mergeCell ref="F74:G74"/>
    <mergeCell ref="J74:L74"/>
    <mergeCell ref="C75:E75"/>
    <mergeCell ref="F75:G75"/>
    <mergeCell ref="J75:L75"/>
    <mergeCell ref="C76:E76"/>
    <mergeCell ref="F76:G76"/>
    <mergeCell ref="J76:L76"/>
    <mergeCell ref="C77:E77"/>
    <mergeCell ref="F77:G77"/>
    <mergeCell ref="J77:L77"/>
    <mergeCell ref="C78:E78"/>
    <mergeCell ref="F78:G78"/>
    <mergeCell ref="J78:L78"/>
    <mergeCell ref="C79:E79"/>
    <mergeCell ref="F79:G79"/>
    <mergeCell ref="J79:L79"/>
    <mergeCell ref="C80:E80"/>
    <mergeCell ref="F80:G80"/>
    <mergeCell ref="J80:L80"/>
    <mergeCell ref="C81:E81"/>
    <mergeCell ref="F81:G81"/>
    <mergeCell ref="J81:L81"/>
    <mergeCell ref="C82:E82"/>
    <mergeCell ref="F82:G82"/>
    <mergeCell ref="J82:L82"/>
    <mergeCell ref="C83:E83"/>
    <mergeCell ref="F83:G83"/>
    <mergeCell ref="J83:L83"/>
    <mergeCell ref="C84:E84"/>
    <mergeCell ref="F84:G84"/>
    <mergeCell ref="J84:L84"/>
    <mergeCell ref="C85:E85"/>
    <mergeCell ref="F85:G85"/>
    <mergeCell ref="J85:L85"/>
    <mergeCell ref="C86:E86"/>
    <mergeCell ref="F86:G86"/>
    <mergeCell ref="J86:L86"/>
    <mergeCell ref="C87:E87"/>
    <mergeCell ref="F87:G87"/>
    <mergeCell ref="J87:L87"/>
    <mergeCell ref="C88:E88"/>
    <mergeCell ref="F88:G88"/>
    <mergeCell ref="J88:L88"/>
    <mergeCell ref="C89:E89"/>
    <mergeCell ref="F89:G89"/>
    <mergeCell ref="J89:L89"/>
    <mergeCell ref="C90:E90"/>
    <mergeCell ref="F90:G90"/>
    <mergeCell ref="J90:L90"/>
    <mergeCell ref="C91:E91"/>
    <mergeCell ref="F91:G91"/>
    <mergeCell ref="J91:L91"/>
    <mergeCell ref="C92:E92"/>
    <mergeCell ref="F92:G92"/>
    <mergeCell ref="J92:L92"/>
    <mergeCell ref="C93:E93"/>
    <mergeCell ref="F93:G93"/>
    <mergeCell ref="J93:L93"/>
    <mergeCell ref="C94:E94"/>
    <mergeCell ref="F94:G94"/>
    <mergeCell ref="J94:L94"/>
    <mergeCell ref="C95:E95"/>
    <mergeCell ref="F95:G95"/>
    <mergeCell ref="J95:L95"/>
    <mergeCell ref="C96:E96"/>
    <mergeCell ref="F96:G96"/>
    <mergeCell ref="J96:L96"/>
    <mergeCell ref="C97:E97"/>
    <mergeCell ref="F97:G97"/>
    <mergeCell ref="J97:L97"/>
    <mergeCell ref="C98:E98"/>
    <mergeCell ref="F98:G98"/>
    <mergeCell ref="J98:L98"/>
    <mergeCell ref="C99:E99"/>
    <mergeCell ref="F99:G99"/>
    <mergeCell ref="J99:L99"/>
    <mergeCell ref="C100:E100"/>
    <mergeCell ref="F100:G100"/>
    <mergeCell ref="J100:L100"/>
    <mergeCell ref="C101:E101"/>
    <mergeCell ref="F101:G101"/>
    <mergeCell ref="J101:L101"/>
    <mergeCell ref="C102:E102"/>
    <mergeCell ref="F102:G102"/>
    <mergeCell ref="J102:L102"/>
    <mergeCell ref="C103:E103"/>
    <mergeCell ref="F103:G103"/>
    <mergeCell ref="J103:L103"/>
    <mergeCell ref="C104:E104"/>
    <mergeCell ref="F104:G104"/>
    <mergeCell ref="J104:L104"/>
    <mergeCell ref="C105:E105"/>
    <mergeCell ref="F105:G105"/>
    <mergeCell ref="J105:L105"/>
    <mergeCell ref="C106:E106"/>
    <mergeCell ref="F106:G106"/>
    <mergeCell ref="J106:L106"/>
    <mergeCell ref="C107:E107"/>
    <mergeCell ref="F107:G107"/>
    <mergeCell ref="J107:L107"/>
    <mergeCell ref="C108:E108"/>
    <mergeCell ref="F108:G108"/>
    <mergeCell ref="J108:L108"/>
    <mergeCell ref="C109:E109"/>
    <mergeCell ref="F109:G109"/>
    <mergeCell ref="J109:L109"/>
    <mergeCell ref="C110:E110"/>
    <mergeCell ref="F110:G110"/>
    <mergeCell ref="J110:L110"/>
    <mergeCell ref="C111:E111"/>
    <mergeCell ref="F111:G111"/>
    <mergeCell ref="J111:L111"/>
    <mergeCell ref="C112:E112"/>
    <mergeCell ref="F112:G112"/>
    <mergeCell ref="J112:L112"/>
    <mergeCell ref="C113:E113"/>
    <mergeCell ref="F113:G113"/>
    <mergeCell ref="J113:L113"/>
    <mergeCell ref="C114:E114"/>
    <mergeCell ref="F114:G114"/>
    <mergeCell ref="J114:L114"/>
    <mergeCell ref="C115:E115"/>
    <mergeCell ref="F115:G115"/>
    <mergeCell ref="J115:L115"/>
    <mergeCell ref="C116:E116"/>
    <mergeCell ref="F116:G116"/>
    <mergeCell ref="J116:L116"/>
    <mergeCell ref="C117:E117"/>
    <mergeCell ref="F117:G117"/>
    <mergeCell ref="J117:L117"/>
    <mergeCell ref="C118:E118"/>
    <mergeCell ref="F118:G118"/>
    <mergeCell ref="J118:L118"/>
    <mergeCell ref="C119:E119"/>
    <mergeCell ref="F119:G119"/>
    <mergeCell ref="J119:L119"/>
    <mergeCell ref="C120:E120"/>
    <mergeCell ref="F120:G120"/>
    <mergeCell ref="J120:L120"/>
    <mergeCell ref="C121:E121"/>
    <mergeCell ref="F121:G121"/>
    <mergeCell ref="J121:L121"/>
    <mergeCell ref="C122:E122"/>
    <mergeCell ref="F122:G122"/>
    <mergeCell ref="J122:L122"/>
    <mergeCell ref="B124:F125"/>
    <mergeCell ref="G124:I125"/>
    <mergeCell ref="J124:L125"/>
    <mergeCell ref="B126:F126"/>
    <mergeCell ref="G126:I126"/>
    <mergeCell ref="J126:L127"/>
    <mergeCell ref="B127:F127"/>
    <mergeCell ref="G127:I127"/>
    <mergeCell ref="B128:F128"/>
    <mergeCell ref="G128:I128"/>
    <mergeCell ref="J128:K128"/>
    <mergeCell ref="B129:F129"/>
    <mergeCell ref="G129:I129"/>
    <mergeCell ref="J129:L129"/>
    <mergeCell ref="B130:F130"/>
    <mergeCell ref="G130:I130"/>
    <mergeCell ref="J130:L130"/>
    <mergeCell ref="B131:F131"/>
    <mergeCell ref="G131:I131"/>
    <mergeCell ref="J131:L131"/>
    <mergeCell ref="B132:F132"/>
    <mergeCell ref="G132:I132"/>
    <mergeCell ref="J132:L132"/>
    <mergeCell ref="B133:I133"/>
    <mergeCell ref="J133:L133"/>
    <mergeCell ref="J134:L134"/>
  </mergeCells>
  <printOptions horizontalCentered="1"/>
  <pageMargins left="0.59055118110236227" right="0.39370078740157483" top="0.59055118110236227" bottom="0.19685039370078741" header="0" footer="0"/>
  <pageSetup paperSize="9" scale="65" fitToWidth="0" fitToHeight="0" orientation="portrait" blackAndWhite="1" r:id="rId1"/>
  <headerFooter alignWithMargins="0">
    <oddFooter>&amp;R&amp;5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8" r:id="rId4" name="Drop Down 6">
              <controlPr defaultSize="0" print="0" autoLine="0" autoPict="0">
                <anchor moveWithCells="1">
                  <from>
                    <xdr:col>8</xdr:col>
                    <xdr:colOff>676275</xdr:colOff>
                    <xdr:row>15</xdr:row>
                    <xdr:rowOff>85725</xdr:rowOff>
                  </from>
                  <to>
                    <xdr:col>11</xdr:col>
                    <xdr:colOff>114300</xdr:colOff>
                    <xdr:row>16</xdr:row>
                    <xdr:rowOff>190500</xdr:rowOff>
                  </to>
                </anchor>
              </controlPr>
            </control>
          </mc:Choice>
        </mc:AlternateContent>
        <mc:AlternateContent xmlns:mc="http://schemas.openxmlformats.org/markup-compatibility/2006">
          <mc:Choice Requires="x14">
            <control shapeId="3079" r:id="rId5" name="Drop Down 7">
              <controlPr defaultSize="0" print="0" autoLine="0" autoPict="0">
                <anchor moveWithCells="1">
                  <from>
                    <xdr:col>5</xdr:col>
                    <xdr:colOff>695325</xdr:colOff>
                    <xdr:row>16</xdr:row>
                    <xdr:rowOff>0</xdr:rowOff>
                  </from>
                  <to>
                    <xdr:col>6</xdr:col>
                    <xdr:colOff>1704975</xdr:colOff>
                    <xdr:row>16</xdr:row>
                    <xdr:rowOff>200025</xdr:rowOff>
                  </to>
                </anchor>
              </controlPr>
            </control>
          </mc:Choice>
        </mc:AlternateContent>
        <mc:AlternateContent xmlns:mc="http://schemas.openxmlformats.org/markup-compatibility/2006">
          <mc:Choice Requires="x14">
            <control shapeId="3080" r:id="rId6" name="Drop Down 8">
              <controlPr defaultSize="0" print="0" autoLine="0" autoPict="0">
                <anchor moveWithCells="1">
                  <from>
                    <xdr:col>4</xdr:col>
                    <xdr:colOff>0</xdr:colOff>
                    <xdr:row>16</xdr:row>
                    <xdr:rowOff>9525</xdr:rowOff>
                  </from>
                  <to>
                    <xdr:col>4</xdr:col>
                    <xdr:colOff>1905000</xdr:colOff>
                    <xdr:row>17</xdr:row>
                    <xdr:rowOff>9525</xdr:rowOff>
                  </to>
                </anchor>
              </controlPr>
            </control>
          </mc:Choice>
        </mc:AlternateContent>
        <mc:AlternateContent xmlns:mc="http://schemas.openxmlformats.org/markup-compatibility/2006">
          <mc:Choice Requires="x14">
            <control shapeId="3081" r:id="rId7" name="Drop Down 9">
              <controlPr defaultSize="0" print="0" autoLine="0" autoPict="0">
                <anchor moveWithCells="1">
                  <from>
                    <xdr:col>4</xdr:col>
                    <xdr:colOff>1495425</xdr:colOff>
                    <xdr:row>3</xdr:row>
                    <xdr:rowOff>9525</xdr:rowOff>
                  </from>
                  <to>
                    <xdr:col>7</xdr:col>
                    <xdr:colOff>47625</xdr:colOff>
                    <xdr:row>4</xdr:row>
                    <xdr:rowOff>9525</xdr:rowOff>
                  </to>
                </anchor>
              </controlPr>
            </control>
          </mc:Choice>
        </mc:AlternateContent>
        <mc:AlternateContent xmlns:mc="http://schemas.openxmlformats.org/markup-compatibility/2006">
          <mc:Choice Requires="x14">
            <control shapeId="3082" r:id="rId8" name="Drop Down 10">
              <controlPr defaultSize="0" print="0" autoLine="0" autoPict="0">
                <anchor moveWithCells="1">
                  <from>
                    <xdr:col>4</xdr:col>
                    <xdr:colOff>1228725</xdr:colOff>
                    <xdr:row>19</xdr:row>
                    <xdr:rowOff>76200</xdr:rowOff>
                  </from>
                  <to>
                    <xdr:col>6</xdr:col>
                    <xdr:colOff>1447800</xdr:colOff>
                    <xdr:row>20</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Sayfa2</vt:lpstr>
      <vt:lpstr>FİYAT İSTEME (2)</vt:lpstr>
      <vt:lpstr>'FİYAT İSTEME (2)'!Yazdırma_Alanı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412</cp:lastModifiedBy>
  <dcterms:created xsi:type="dcterms:W3CDTF">2024-10-03T13:28:17Z</dcterms:created>
  <dcterms:modified xsi:type="dcterms:W3CDTF">2024-10-10T09:09:43Z</dcterms:modified>
</cp:coreProperties>
</file>